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tro\OneDrive\Pulpit\"/>
    </mc:Choice>
  </mc:AlternateContent>
  <xr:revisionPtr revIDLastSave="0" documentId="13_ncr:1_{1F384668-04A2-470A-945C-C810F6804381}" xr6:coauthVersionLast="47" xr6:coauthVersionMax="47" xr10:uidLastSave="{00000000-0000-0000-0000-000000000000}"/>
  <workbookProtection workbookAlgorithmName="SHA-512" workbookHashValue="vfpBD0ftS/VgX3ZP7XGPauQUSotHR7jWlOGBt17SkbIiJZZTe52IdWv7RHt4xgEkGILFmDJYE2MU0GkPpGGEdg==" workbookSaltValue="kVGzyczLBl1nVtrYsG1PEg==" workbookSpinCount="100000" lockStructure="1"/>
  <bookViews>
    <workbookView xWindow="-108" yWindow="-108" windowWidth="23256" windowHeight="13176" tabRatio="723" firstSheet="2" activeTab="12" xr2:uid="{852EC6C2-F225-4514-A5CF-C9EE55DB4BD1}"/>
  </bookViews>
  <sheets>
    <sheet name="Styczeń" sheetId="1" r:id="rId1"/>
    <sheet name="Luty" sheetId="15" r:id="rId2"/>
    <sheet name="Marzec" sheetId="16" r:id="rId3"/>
    <sheet name="Kwiecień" sheetId="17" r:id="rId4"/>
    <sheet name="Maj" sheetId="18" r:id="rId5"/>
    <sheet name="Czerwiec" sheetId="19" r:id="rId6"/>
    <sheet name="Lipiec" sheetId="20" r:id="rId7"/>
    <sheet name="Sierpień" sheetId="21" r:id="rId8"/>
    <sheet name="Wrzesień" sheetId="22" r:id="rId9"/>
    <sheet name="Październik" sheetId="23" r:id="rId10"/>
    <sheet name="Listopad" sheetId="24" r:id="rId11"/>
    <sheet name="Grudzień" sheetId="25" r:id="rId12"/>
    <sheet name="Podsumowanie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D8" i="14" s="1"/>
  <c r="I6" i="15"/>
  <c r="E8" i="14" s="1"/>
  <c r="I6" i="16"/>
  <c r="F8" i="14" s="1"/>
  <c r="I6" i="17"/>
  <c r="G8" i="14" s="1"/>
  <c r="I6" i="18"/>
  <c r="H8" i="14" s="1"/>
  <c r="I6" i="19"/>
  <c r="I8" i="14" s="1"/>
  <c r="I6" i="20"/>
  <c r="J8" i="14" s="1"/>
  <c r="I6" i="21"/>
  <c r="K8" i="14" s="1"/>
  <c r="I6" i="22"/>
  <c r="L8" i="14" s="1"/>
  <c r="I6" i="23"/>
  <c r="M8" i="14" s="1"/>
  <c r="I6" i="24"/>
  <c r="I6" i="25"/>
  <c r="O8" i="14" s="1"/>
  <c r="I9" i="21"/>
  <c r="K11" i="14" s="1"/>
  <c r="I10" i="22"/>
  <c r="L12" i="14" s="1"/>
  <c r="I7" i="22"/>
  <c r="I8" i="21"/>
  <c r="K10" i="14" s="1"/>
  <c r="I9" i="15"/>
  <c r="E11" i="14" s="1"/>
  <c r="I9" i="19"/>
  <c r="I11" i="14" s="1"/>
  <c r="I10" i="17"/>
  <c r="J10" i="1"/>
  <c r="I10" i="1"/>
  <c r="D12" i="14" s="1"/>
  <c r="J10" i="24"/>
  <c r="I9" i="24"/>
  <c r="N11" i="14" s="1"/>
  <c r="J10" i="25"/>
  <c r="I10" i="25"/>
  <c r="K10" i="25" s="1"/>
  <c r="J9" i="25"/>
  <c r="I9" i="25"/>
  <c r="O11" i="14" s="1"/>
  <c r="J8" i="25"/>
  <c r="I8" i="25"/>
  <c r="O10" i="14" s="1"/>
  <c r="J7" i="25"/>
  <c r="I7" i="25"/>
  <c r="O9" i="14" s="1"/>
  <c r="J6" i="25"/>
  <c r="I10" i="24"/>
  <c r="N12" i="14" s="1"/>
  <c r="J9" i="24"/>
  <c r="J8" i="24"/>
  <c r="I8" i="24"/>
  <c r="N10" i="14" s="1"/>
  <c r="J7" i="24"/>
  <c r="I7" i="24"/>
  <c r="N9" i="14" s="1"/>
  <c r="J6" i="24"/>
  <c r="J10" i="23"/>
  <c r="I10" i="23"/>
  <c r="M12" i="14" s="1"/>
  <c r="J9" i="23"/>
  <c r="I9" i="23"/>
  <c r="M11" i="14" s="1"/>
  <c r="J8" i="23"/>
  <c r="I8" i="23"/>
  <c r="M10" i="14" s="1"/>
  <c r="J7" i="23"/>
  <c r="I7" i="23"/>
  <c r="M9" i="14" s="1"/>
  <c r="J6" i="23"/>
  <c r="J10" i="22"/>
  <c r="J9" i="22"/>
  <c r="I9" i="22"/>
  <c r="L11" i="14" s="1"/>
  <c r="J8" i="22"/>
  <c r="I8" i="22"/>
  <c r="L10" i="14" s="1"/>
  <c r="J7" i="22"/>
  <c r="L9" i="14"/>
  <c r="J6" i="22"/>
  <c r="J10" i="21"/>
  <c r="I10" i="21"/>
  <c r="K12" i="14" s="1"/>
  <c r="J9" i="21"/>
  <c r="J8" i="21"/>
  <c r="J7" i="21"/>
  <c r="I7" i="21"/>
  <c r="K9" i="14" s="1"/>
  <c r="J6" i="21"/>
  <c r="J10" i="20"/>
  <c r="I10" i="20"/>
  <c r="J12" i="14" s="1"/>
  <c r="J9" i="20"/>
  <c r="I9" i="20"/>
  <c r="J11" i="14" s="1"/>
  <c r="J8" i="20"/>
  <c r="I8" i="20"/>
  <c r="J10" i="14" s="1"/>
  <c r="J7" i="20"/>
  <c r="I7" i="20"/>
  <c r="J9" i="14" s="1"/>
  <c r="J6" i="20"/>
  <c r="J10" i="19"/>
  <c r="I10" i="19"/>
  <c r="I12" i="14" s="1"/>
  <c r="J9" i="19"/>
  <c r="J8" i="19"/>
  <c r="I8" i="19"/>
  <c r="I10" i="14" s="1"/>
  <c r="J7" i="19"/>
  <c r="I7" i="19"/>
  <c r="I9" i="14" s="1"/>
  <c r="J6" i="19"/>
  <c r="J10" i="18"/>
  <c r="I10" i="18"/>
  <c r="H12" i="14" s="1"/>
  <c r="J9" i="18"/>
  <c r="I9" i="18"/>
  <c r="H11" i="14" s="1"/>
  <c r="J8" i="18"/>
  <c r="I8" i="18"/>
  <c r="H10" i="14" s="1"/>
  <c r="J7" i="18"/>
  <c r="I7" i="18"/>
  <c r="H9" i="14" s="1"/>
  <c r="J6" i="18"/>
  <c r="J10" i="17"/>
  <c r="G12" i="14"/>
  <c r="J9" i="17"/>
  <c r="I9" i="17"/>
  <c r="G11" i="14" s="1"/>
  <c r="J8" i="17"/>
  <c r="I8" i="17"/>
  <c r="G10" i="14" s="1"/>
  <c r="J7" i="17"/>
  <c r="I7" i="17"/>
  <c r="G9" i="14" s="1"/>
  <c r="J6" i="17"/>
  <c r="J10" i="16"/>
  <c r="I10" i="16"/>
  <c r="F12" i="14" s="1"/>
  <c r="J9" i="16"/>
  <c r="I9" i="16"/>
  <c r="F11" i="14" s="1"/>
  <c r="J8" i="16"/>
  <c r="I8" i="16"/>
  <c r="F10" i="14" s="1"/>
  <c r="J7" i="16"/>
  <c r="I7" i="16"/>
  <c r="F9" i="14" s="1"/>
  <c r="J6" i="16"/>
  <c r="J10" i="15"/>
  <c r="I10" i="15"/>
  <c r="E12" i="14" s="1"/>
  <c r="J9" i="15"/>
  <c r="J8" i="15"/>
  <c r="I8" i="15"/>
  <c r="E10" i="14" s="1"/>
  <c r="J7" i="15"/>
  <c r="I7" i="15"/>
  <c r="E9" i="14" s="1"/>
  <c r="J6" i="15"/>
  <c r="J6" i="1"/>
  <c r="I8" i="1"/>
  <c r="D10" i="14" s="1"/>
  <c r="I9" i="1"/>
  <c r="D11" i="14" s="1"/>
  <c r="I7" i="1"/>
  <c r="D9" i="14" s="1"/>
  <c r="J9" i="1"/>
  <c r="J8" i="1"/>
  <c r="J7" i="1"/>
  <c r="K10" i="1" l="1"/>
  <c r="K9" i="17"/>
  <c r="K9" i="20"/>
  <c r="K9" i="21"/>
  <c r="K9" i="22"/>
  <c r="K9" i="23"/>
  <c r="O12" i="14"/>
  <c r="P12" i="14" s="1"/>
  <c r="R12" i="14" s="1"/>
  <c r="K9" i="16"/>
  <c r="P11" i="14"/>
  <c r="R11" i="14" s="1"/>
  <c r="P10" i="14"/>
  <c r="R10" i="14" s="1"/>
  <c r="P9" i="14"/>
  <c r="R9" i="14" s="1"/>
  <c r="K8" i="1"/>
  <c r="K9" i="15"/>
  <c r="K6" i="15"/>
  <c r="K7" i="15"/>
  <c r="K10" i="15"/>
  <c r="K8" i="15"/>
  <c r="K6" i="16"/>
  <c r="K7" i="16"/>
  <c r="K10" i="16"/>
  <c r="K8" i="16"/>
  <c r="K10" i="17"/>
  <c r="K6" i="17"/>
  <c r="K7" i="17"/>
  <c r="K8" i="17"/>
  <c r="K6" i="18"/>
  <c r="K7" i="18"/>
  <c r="K10" i="18"/>
  <c r="K8" i="18"/>
  <c r="K9" i="18"/>
  <c r="K10" i="19"/>
  <c r="K6" i="19"/>
  <c r="K7" i="19"/>
  <c r="K8" i="19"/>
  <c r="K9" i="19"/>
  <c r="K8" i="20"/>
  <c r="K6" i="20"/>
  <c r="K7" i="20"/>
  <c r="K10" i="20"/>
  <c r="K8" i="21"/>
  <c r="K7" i="21"/>
  <c r="K10" i="21"/>
  <c r="K6" i="21"/>
  <c r="K10" i="22"/>
  <c r="K8" i="22"/>
  <c r="K7" i="22"/>
  <c r="K6" i="22"/>
  <c r="K7" i="23"/>
  <c r="K6" i="23"/>
  <c r="K10" i="23"/>
  <c r="K8" i="23"/>
  <c r="N8" i="14"/>
  <c r="P8" i="14" s="1"/>
  <c r="R8" i="14" s="1"/>
  <c r="K8" i="24"/>
  <c r="K10" i="24"/>
  <c r="K7" i="24"/>
  <c r="K9" i="24"/>
  <c r="K7" i="25"/>
  <c r="K8" i="25"/>
  <c r="K9" i="25"/>
  <c r="K6" i="25"/>
  <c r="K6" i="1"/>
  <c r="K9" i="1"/>
  <c r="K7" i="1"/>
  <c r="K6" i="24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<sst xmlns="http://schemas.openxmlformats.org/spreadsheetml/2006/main" count="458" uniqueCount="69">
  <si>
    <t>Nazwa</t>
  </si>
  <si>
    <t>Opis</t>
  </si>
  <si>
    <t>Wartość</t>
  </si>
  <si>
    <t>Do wypełnienia</t>
  </si>
  <si>
    <t xml:space="preserve">Liczba odwiedzin strony </t>
  </si>
  <si>
    <t xml:space="preserve">Liczba konwersji </t>
  </si>
  <si>
    <t>Liczba działań (np. liczba zakupów, wysłanych formularzy, zapisów do newslettera)</t>
  </si>
  <si>
    <t xml:space="preserve">Koszt marketingu i sprzedaży </t>
  </si>
  <si>
    <t>Łączne koszty związane z promocją i pozyskaniem klientów)</t>
  </si>
  <si>
    <t>Liczba nowych klientów</t>
  </si>
  <si>
    <t xml:space="preserve">Liczba klientów, którzy dokonali zakupu lub kontaktu </t>
  </si>
  <si>
    <t xml:space="preserve">Łączna wartość sprzedaży wygenerowana w danym miesiącu </t>
  </si>
  <si>
    <t>Łączna liczba zrealizowanych zamówień</t>
  </si>
  <si>
    <t xml:space="preserve">Liczba sesji 1-stronnicowych </t>
  </si>
  <si>
    <t xml:space="preserve">Liczba odwiedzin zakończonych bez interakcji </t>
  </si>
  <si>
    <t>Łączna wartość sprzedaży</t>
  </si>
  <si>
    <t xml:space="preserve">Wskaźniki </t>
  </si>
  <si>
    <t xml:space="preserve">Wskaźnik </t>
  </si>
  <si>
    <t xml:space="preserve">Cel </t>
  </si>
  <si>
    <t>Wynik</t>
  </si>
  <si>
    <t>Różnica</t>
  </si>
  <si>
    <t>Założone cele</t>
  </si>
  <si>
    <t>Wskaźnik konwersji (%)</t>
  </si>
  <si>
    <t>Koszt pozyskania klienta (CAC)</t>
  </si>
  <si>
    <t>Średnia wartość zamówienia(AOV)</t>
  </si>
  <si>
    <t>Wskaźnik odrzuceń</t>
  </si>
  <si>
    <t xml:space="preserve">Zwrot z inwestycji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</si>
  <si>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</si>
  <si>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</si>
  <si>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</si>
  <si>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</si>
  <si>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</si>
  <si>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</si>
  <si>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</si>
  <si>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</si>
  <si>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</si>
  <si>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</si>
  <si>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</si>
  <si>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</si>
  <si>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Wskaźniki KPI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</si>
  <si>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</si>
  <si>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</si>
  <si>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</si>
  <si>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</si>
  <si>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</si>
  <si>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</si>
  <si>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</si>
  <si>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</si>
  <si>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</si>
  <si>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</si>
  <si>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</si>
  <si>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</si>
  <si>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Średnia Roczna </t>
  </si>
  <si>
    <t>Cel roczny</t>
  </si>
  <si>
    <t xml:space="preserve">Róźnica </t>
  </si>
  <si>
    <t>Wskaźnik Odrzuceń</t>
  </si>
  <si>
    <t xml:space="preserve">Wskaźnik Konwersji </t>
  </si>
  <si>
    <t>Koszt Pozyskania Klienta (CAC)</t>
  </si>
  <si>
    <t>Średnia Wartość Zamówienia (AOV)</t>
  </si>
  <si>
    <t>Zwrot Z Inwestycji  (ROI)</t>
  </si>
  <si>
    <t xml:space="preserve">Wskaźnik konwersji </t>
  </si>
  <si>
    <t>Wskaźnik konwersji</t>
  </si>
  <si>
    <t>Podsumowanie</t>
  </si>
  <si>
    <t xml:space="preserve"> </t>
  </si>
  <si>
    <t xml:space="preserve">UWAGA: Komórki w kolorze żółtym jako jedyne są edytowalne i w nie należy wpisywać dane </t>
  </si>
  <si>
    <t>Instytut Rozwoju Biznesu i Rachunkowości (IRBiR) to miejsce, które łączy edukację z praktycznym wsparciem przedsiębiorców. Oferujemy szkolenia, kursy online i narzędzia, które pomagają rozwijać biznes w sposób świadomy i skuteczny. Naszą misją jest dostarczanie wiedzy finansowej i biznesowej, a także wspieranie rozwoju osobistego i zawodowego w ramach holistycznego podejścia do sukcesu.</t>
  </si>
  <si>
    <t>Łączna liczba odwiedzin strony internetowej</t>
  </si>
  <si>
    <t>5 DNI DO LEPSZEGO BIZNESU</t>
  </si>
  <si>
    <t xml:space="preserve">Liczba transakcji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</si>
</sst>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_-* #,##0.00\ [$zł-415]_-;\-* #,##0.00\ [$zł-415]_-;_-* &quot;-&quot;??\ [$zł-415]_-;_-@_-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charset val="238"/>
      <scheme val="minor"/>
    </font>
    <font>
      <sz val="20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0" fillId="5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21" xfId="0" applyFill="1" applyBorder="1"/>
    <xf numFmtId="0" fontId="0" fillId="3" borderId="22" xfId="0" applyFill="1" applyBorder="1"/>
    <xf numFmtId="0" fontId="0" fillId="3" borderId="20" xfId="0" applyFill="1" applyBorder="1"/>
    <xf numFmtId="0" fontId="4" fillId="5" borderId="16" xfId="0" applyFont="1" applyFill="1" applyBorder="1" applyAlignment="1">
      <alignment horizontal="center" vertical="center" wrapText="1"/>
    </xf>
    <xf numFmtId="0" fontId="4" fillId="8" borderId="29" xfId="0" applyFont="1" applyFill="1" applyBorder="1" applyAlignment="1">
      <alignment horizontal="center" vertical="center"/>
    </xf>
    <xf numFmtId="0" fontId="4" fillId="8" borderId="30" xfId="0" applyFont="1" applyFill="1" applyBorder="1" applyAlignment="1">
      <alignment horizontal="center" vertical="center"/>
    </xf>
    <xf numFmtId="0" fontId="4" fillId="8" borderId="32" xfId="0" applyFont="1" applyFill="1" applyBorder="1" applyAlignment="1">
      <alignment horizontal="center" vertical="center"/>
    </xf>
    <xf numFmtId="0" fontId="4" fillId="8" borderId="36" xfId="0" applyFont="1" applyFill="1" applyBorder="1" applyAlignment="1">
      <alignment horizontal="center" vertical="center"/>
    </xf>
    <xf numFmtId="0" fontId="4" fillId="8" borderId="31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 wrapText="1"/>
    </xf>
    <xf numFmtId="0" fontId="0" fillId="6" borderId="34" xfId="0" applyFill="1" applyBorder="1" applyAlignment="1">
      <alignment horizontal="center" vertical="center"/>
    </xf>
    <xf numFmtId="9" fontId="0" fillId="5" borderId="4" xfId="2" applyFont="1" applyFill="1" applyBorder="1" applyAlignment="1">
      <alignment horizontal="center" vertical="center" wrapText="1"/>
    </xf>
    <xf numFmtId="44" fontId="0" fillId="5" borderId="4" xfId="1" applyFont="1" applyFill="1" applyBorder="1" applyAlignment="1">
      <alignment horizontal="center" vertical="center" wrapText="1"/>
    </xf>
    <xf numFmtId="9" fontId="5" fillId="7" borderId="28" xfId="2" applyFont="1" applyFill="1" applyBorder="1" applyProtection="1">
      <protection hidden="1"/>
    </xf>
    <xf numFmtId="9" fontId="5" fillId="7" borderId="3" xfId="2" applyFont="1" applyFill="1" applyBorder="1" applyProtection="1">
      <protection hidden="1"/>
    </xf>
    <xf numFmtId="9" fontId="5" fillId="7" borderId="33" xfId="2" applyFont="1" applyFill="1" applyBorder="1" applyProtection="1">
      <protection hidden="1"/>
    </xf>
    <xf numFmtId="9" fontId="5" fillId="7" borderId="11" xfId="2" applyFont="1" applyFill="1" applyBorder="1" applyProtection="1">
      <protection hidden="1"/>
    </xf>
    <xf numFmtId="9" fontId="5" fillId="7" borderId="12" xfId="2" applyFont="1" applyFill="1" applyBorder="1" applyProtection="1">
      <protection hidden="1"/>
    </xf>
    <xf numFmtId="164" fontId="5" fillId="9" borderId="23" xfId="0" applyNumberFormat="1" applyFont="1" applyFill="1" applyBorder="1" applyProtection="1">
      <protection hidden="1"/>
    </xf>
    <xf numFmtId="164" fontId="5" fillId="9" borderId="2" xfId="0" applyNumberFormat="1" applyFont="1" applyFill="1" applyBorder="1" applyProtection="1">
      <protection hidden="1"/>
    </xf>
    <xf numFmtId="164" fontId="5" fillId="9" borderId="34" xfId="0" applyNumberFormat="1" applyFont="1" applyFill="1" applyBorder="1" applyProtection="1">
      <protection hidden="1"/>
    </xf>
    <xf numFmtId="164" fontId="5" fillId="9" borderId="4" xfId="0" applyNumberFormat="1" applyFont="1" applyFill="1" applyBorder="1" applyProtection="1">
      <protection hidden="1"/>
    </xf>
    <xf numFmtId="164" fontId="5" fillId="9" borderId="5" xfId="0" applyNumberFormat="1" applyFont="1" applyFill="1" applyBorder="1" applyProtection="1">
      <protection hidden="1"/>
    </xf>
    <xf numFmtId="164" fontId="5" fillId="7" borderId="23" xfId="0" applyNumberFormat="1" applyFont="1" applyFill="1" applyBorder="1" applyProtection="1">
      <protection hidden="1"/>
    </xf>
    <xf numFmtId="164" fontId="5" fillId="7" borderId="2" xfId="0" applyNumberFormat="1" applyFont="1" applyFill="1" applyBorder="1" applyProtection="1">
      <protection hidden="1"/>
    </xf>
    <xf numFmtId="164" fontId="5" fillId="7" borderId="34" xfId="0" applyNumberFormat="1" applyFont="1" applyFill="1" applyBorder="1" applyProtection="1">
      <protection hidden="1"/>
    </xf>
    <xf numFmtId="164" fontId="5" fillId="7" borderId="4" xfId="0" applyNumberFormat="1" applyFont="1" applyFill="1" applyBorder="1" applyProtection="1">
      <protection hidden="1"/>
    </xf>
    <xf numFmtId="164" fontId="5" fillId="7" borderId="5" xfId="0" applyNumberFormat="1" applyFont="1" applyFill="1" applyBorder="1" applyProtection="1">
      <protection hidden="1"/>
    </xf>
    <xf numFmtId="9" fontId="5" fillId="9" borderId="23" xfId="2" applyFont="1" applyFill="1" applyBorder="1" applyProtection="1">
      <protection hidden="1"/>
    </xf>
    <xf numFmtId="9" fontId="5" fillId="9" borderId="2" xfId="2" applyFont="1" applyFill="1" applyBorder="1" applyProtection="1">
      <protection hidden="1"/>
    </xf>
    <xf numFmtId="9" fontId="5" fillId="9" borderId="34" xfId="2" applyFont="1" applyFill="1" applyBorder="1" applyProtection="1">
      <protection hidden="1"/>
    </xf>
    <xf numFmtId="9" fontId="5" fillId="9" borderId="4" xfId="2" applyFont="1" applyFill="1" applyBorder="1" applyProtection="1">
      <protection hidden="1"/>
    </xf>
    <xf numFmtId="9" fontId="5" fillId="9" borderId="5" xfId="2" applyFont="1" applyFill="1" applyBorder="1" applyProtection="1">
      <protection hidden="1"/>
    </xf>
    <xf numFmtId="9" fontId="5" fillId="7" borderId="24" xfId="2" applyFont="1" applyFill="1" applyBorder="1" applyProtection="1">
      <protection hidden="1"/>
    </xf>
    <xf numFmtId="9" fontId="5" fillId="7" borderId="7" xfId="2" applyFont="1" applyFill="1" applyBorder="1" applyProtection="1">
      <protection hidden="1"/>
    </xf>
    <xf numFmtId="9" fontId="5" fillId="7" borderId="35" xfId="2" applyFont="1" applyFill="1" applyBorder="1" applyProtection="1">
      <protection hidden="1"/>
    </xf>
    <xf numFmtId="9" fontId="5" fillId="7" borderId="6" xfId="2" applyFont="1" applyFill="1" applyBorder="1" applyProtection="1">
      <protection hidden="1"/>
    </xf>
    <xf numFmtId="9" fontId="5" fillId="7" borderId="8" xfId="2" applyFont="1" applyFill="1" applyBorder="1" applyProtection="1">
      <protection hidden="1"/>
    </xf>
    <xf numFmtId="9" fontId="5" fillId="4" borderId="3" xfId="2" applyFont="1" applyFill="1" applyBorder="1" applyProtection="1">
      <protection locked="0" hidden="1"/>
    </xf>
    <xf numFmtId="164" fontId="5" fillId="4" borderId="2" xfId="0" applyNumberFormat="1" applyFont="1" applyFill="1" applyBorder="1" applyProtection="1">
      <protection locked="0" hidden="1"/>
    </xf>
    <xf numFmtId="9" fontId="5" fillId="4" borderId="2" xfId="2" applyFont="1" applyFill="1" applyBorder="1" applyProtection="1">
      <protection locked="0" hidden="1"/>
    </xf>
    <xf numFmtId="9" fontId="5" fillId="4" borderId="7" xfId="2" applyFont="1" applyFill="1" applyBorder="1" applyProtection="1">
      <protection locked="0" hidden="1"/>
    </xf>
    <xf numFmtId="0" fontId="0" fillId="4" borderId="5" xfId="0" applyFill="1" applyBorder="1" applyProtection="1">
      <protection locked="0" hidden="1"/>
    </xf>
    <xf numFmtId="0" fontId="0" fillId="4" borderId="8" xfId="0" applyFill="1" applyBorder="1" applyProtection="1">
      <protection locked="0" hidden="1"/>
    </xf>
    <xf numFmtId="9" fontId="0" fillId="4" borderId="5" xfId="2" applyFont="1" applyFill="1" applyBorder="1" applyProtection="1">
      <protection locked="0" hidden="1"/>
    </xf>
    <xf numFmtId="44" fontId="0" fillId="4" borderId="5" xfId="1" applyFont="1" applyFill="1" applyBorder="1" applyProtection="1">
      <protection locked="0" hidden="1"/>
    </xf>
    <xf numFmtId="0" fontId="0" fillId="5" borderId="4" xfId="0" applyFill="1" applyBorder="1" applyAlignment="1" applyProtection="1">
      <alignment horizontal="center" vertical="center" wrapText="1"/>
      <protection locked="0" hidden="1"/>
    </xf>
    <xf numFmtId="0" fontId="0" fillId="5" borderId="6" xfId="0" applyFill="1" applyBorder="1" applyAlignment="1" applyProtection="1">
      <alignment horizontal="center" vertical="center" wrapText="1"/>
      <protection locked="0" hidden="1"/>
    </xf>
    <xf numFmtId="0" fontId="0" fillId="7" borderId="2" xfId="0" applyFill="1" applyBorder="1" applyProtection="1">
      <protection locked="0" hidden="1"/>
    </xf>
    <xf numFmtId="0" fontId="0" fillId="7" borderId="5" xfId="0" applyFill="1" applyBorder="1" applyProtection="1">
      <protection locked="0" hidden="1"/>
    </xf>
    <xf numFmtId="0" fontId="0" fillId="7" borderId="7" xfId="0" applyFill="1" applyBorder="1" applyProtection="1">
      <protection locked="0" hidden="1"/>
    </xf>
    <xf numFmtId="0" fontId="0" fillId="7" borderId="8" xfId="0" applyFill="1" applyBorder="1" applyProtection="1">
      <protection locked="0" hidden="1"/>
    </xf>
    <xf numFmtId="0" fontId="0" fillId="0" borderId="0" xfId="0" applyProtection="1">
      <protection locked="0" hidden="1"/>
    </xf>
    <xf numFmtId="9" fontId="0" fillId="7" borderId="2" xfId="2" applyFont="1" applyFill="1" applyBorder="1" applyProtection="1">
      <protection hidden="1"/>
    </xf>
    <xf numFmtId="0" fontId="0" fillId="0" borderId="0" xfId="0" applyProtection="1">
      <protection locked="0"/>
    </xf>
    <xf numFmtId="0" fontId="0" fillId="4" borderId="34" xfId="0" applyFill="1" applyBorder="1" applyProtection="1">
      <protection locked="0" hidden="1"/>
    </xf>
    <xf numFmtId="0" fontId="0" fillId="4" borderId="35" xfId="0" applyFill="1" applyBorder="1" applyProtection="1">
      <protection locked="0" hidden="1"/>
    </xf>
    <xf numFmtId="0" fontId="0" fillId="5" borderId="11" xfId="0" applyFill="1" applyBorder="1" applyAlignment="1" applyProtection="1">
      <alignment horizontal="center" vertical="center" wrapText="1"/>
      <protection locked="0" hidden="1"/>
    </xf>
    <xf numFmtId="9" fontId="0" fillId="4" borderId="38" xfId="2" applyFont="1" applyFill="1" applyBorder="1" applyProtection="1">
      <protection locked="0" hidden="1"/>
    </xf>
    <xf numFmtId="0" fontId="0" fillId="4" borderId="12" xfId="0" applyFill="1" applyBorder="1" applyProtection="1">
      <protection locked="0" hidden="1"/>
    </xf>
    <xf numFmtId="9" fontId="0" fillId="7" borderId="5" xfId="2" applyFont="1" applyFill="1" applyBorder="1" applyProtection="1">
      <protection hidden="1"/>
    </xf>
    <xf numFmtId="44" fontId="0" fillId="7" borderId="2" xfId="1" applyFont="1" applyFill="1" applyBorder="1" applyProtection="1">
      <protection hidden="1"/>
    </xf>
    <xf numFmtId="44" fontId="0" fillId="7" borderId="5" xfId="1" applyFont="1" applyFill="1" applyBorder="1" applyProtection="1">
      <protection hidden="1"/>
    </xf>
    <xf numFmtId="10" fontId="0" fillId="7" borderId="2" xfId="0" applyNumberFormat="1" applyFill="1" applyBorder="1" applyProtection="1">
      <protection hidden="1"/>
    </xf>
    <xf numFmtId="10" fontId="0" fillId="7" borderId="5" xfId="0" applyNumberFormat="1" applyFill="1" applyBorder="1" applyProtection="1">
      <protection hidden="1"/>
    </xf>
    <xf numFmtId="165" fontId="0" fillId="7" borderId="2" xfId="0" applyNumberFormat="1" applyFill="1" applyBorder="1" applyProtection="1">
      <protection hidden="1"/>
    </xf>
    <xf numFmtId="165" fontId="0" fillId="7" borderId="5" xfId="0" applyNumberFormat="1" applyFill="1" applyBorder="1" applyProtection="1">
      <protection hidden="1"/>
    </xf>
    <xf numFmtId="0" fontId="0" fillId="7" borderId="2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7" borderId="7" xfId="0" applyFill="1" applyBorder="1" applyProtection="1">
      <protection hidden="1"/>
    </xf>
    <xf numFmtId="0" fontId="0" fillId="7" borderId="8" xfId="0" applyFill="1" applyBorder="1" applyProtection="1">
      <protection hidden="1"/>
    </xf>
    <xf numFmtId="0" fontId="0" fillId="0" borderId="13" xfId="0" applyBorder="1" applyProtection="1">
      <protection locked="0" hidden="1"/>
    </xf>
    <xf numFmtId="0" fontId="0" fillId="0" borderId="13" xfId="0" applyBorder="1"/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 hidden="1"/>
    </xf>
    <xf numFmtId="0" fontId="0" fillId="0" borderId="15" xfId="0" applyBorder="1" applyAlignment="1" applyProtection="1">
      <alignment horizontal="center" vertical="center" wrapText="1"/>
      <protection locked="0" hidden="1"/>
    </xf>
    <xf numFmtId="0" fontId="0" fillId="3" borderId="9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3" fillId="10" borderId="13" xfId="0" applyFont="1" applyFill="1" applyBorder="1" applyAlignment="1">
      <alignment horizontal="center" wrapText="1"/>
    </xf>
    <xf numFmtId="0" fontId="0" fillId="10" borderId="14" xfId="0" applyFill="1" applyBorder="1" applyAlignment="1">
      <alignment horizontal="center" wrapText="1"/>
    </xf>
    <xf numFmtId="0" fontId="0" fillId="10" borderId="15" xfId="0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19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22/10/relationships/richValueRel" Target="richData/richValueRel.xml"/><Relationship Id="rId3" Type="http://schemas.openxmlformats.org/officeDocument/2006/relationships/worksheet" Target="worksheets/sheet3.xml"/><Relationship Id="rId21" Type="http://schemas.microsoft.com/office/2017/06/relationships/rdRichValueTypes" Target="richData/rdRichValueTyp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Trend</a:t>
            </a:r>
            <a:r>
              <a:rPr lang="pl-PL" baseline="0"/>
              <a:t> wskaźników w ciągu roku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Podsumowanie!$C$9</c:f>
              <c:strCache>
                <c:ptCount val="1"/>
                <c:pt idx="0">
                  <c:v>Koszt Pozyskania Klienta (CAC)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Podsumowanie!$D$7:$O$7</c:f>
              <c:strCache>
                <c:ptCount val="12"/>
                <c:pt idx="0">
                  <c:v>Styczeń 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Podsumowanie!$D$9:$O$9</c:f>
              <c:numCache>
                <c:formatCode>#\ ##0.00\ "zł"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6D-47BB-94C3-C3E7D7795648}"/>
            </c:ext>
          </c:extLst>
        </c:ser>
        <c:ser>
          <c:idx val="2"/>
          <c:order val="2"/>
          <c:tx>
            <c:strRef>
              <c:f>Podsumowanie!$C$10</c:f>
              <c:strCache>
                <c:ptCount val="1"/>
                <c:pt idx="0">
                  <c:v>Średnia Wartość Zamówienia (AOV)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Podsumowanie!$D$7:$O$7</c:f>
              <c:strCache>
                <c:ptCount val="12"/>
                <c:pt idx="0">
                  <c:v>Styczeń 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Podsumowanie!$D$10:$O$10</c:f>
              <c:numCache>
                <c:formatCode>#\ ##0.00\ "zł"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6D-47BB-94C3-C3E7D7795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961135"/>
        <c:axId val="49396257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Podsumowanie!$C$8</c15:sqref>
                        </c15:formulaRef>
                      </c:ext>
                    </c:extLst>
                    <c:strCache>
                      <c:ptCount val="1"/>
                      <c:pt idx="0">
                        <c:v>Wskaźnik Konwersji 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Podsumowanie!$D$7:$O$7</c15:sqref>
                        </c15:formulaRef>
                      </c:ext>
                    </c:extLst>
                    <c:strCache>
                      <c:ptCount val="12"/>
                      <c:pt idx="0">
                        <c:v>Styczeń 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Podsumowanie!$D$8:$O$8</c15:sqref>
                        </c15:formulaRef>
                      </c:ext>
                    </c:extLst>
                    <c:numCache>
                      <c:formatCode>0%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F96D-47BB-94C3-C3E7D7795648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Podsumowanie!$C$11</c15:sqref>
                        </c15:formulaRef>
                      </c:ext>
                    </c:extLst>
                    <c:strCache>
                      <c:ptCount val="1"/>
                      <c:pt idx="0">
                        <c:v>Wskaźnik Odrzuceń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Podsumowanie!$D$7:$O$7</c15:sqref>
                        </c15:formulaRef>
                      </c:ext>
                    </c:extLst>
                    <c:strCache>
                      <c:ptCount val="12"/>
                      <c:pt idx="0">
                        <c:v>Styczeń 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Podsumowanie!$D$11:$O$11</c15:sqref>
                        </c15:formulaRef>
                      </c:ext>
                    </c:extLst>
                    <c:numCache>
                      <c:formatCode>0%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96D-47BB-94C3-C3E7D7795648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Podsumowanie!$C$12</c15:sqref>
                        </c15:formulaRef>
                      </c:ext>
                    </c:extLst>
                    <c:strCache>
                      <c:ptCount val="1"/>
                      <c:pt idx="0">
                        <c:v>Zwrot Z Inwestycji  (ROI)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Podsumowanie!$D$7:$O$7</c15:sqref>
                        </c15:formulaRef>
                      </c:ext>
                    </c:extLst>
                    <c:strCache>
                      <c:ptCount val="12"/>
                      <c:pt idx="0">
                        <c:v>Styczeń 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Podsumowanie!$D$12:$O$12</c15:sqref>
                        </c15:formulaRef>
                      </c:ext>
                    </c:extLst>
                    <c:numCache>
                      <c:formatCode>0%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F96D-47BB-94C3-C3E7D7795648}"/>
                  </c:ext>
                </c:extLst>
              </c15:ser>
            </c15:filteredLineSeries>
          </c:ext>
        </c:extLst>
      </c:lineChart>
      <c:catAx>
        <c:axId val="49396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93962575"/>
        <c:crosses val="autoZero"/>
        <c:auto val="1"/>
        <c:lblAlgn val="ctr"/>
        <c:lblOffset val="100"/>
        <c:noMultiLvlLbl val="0"/>
      </c:catAx>
      <c:valAx>
        <c:axId val="49396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\ &quot;zł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93961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Porównanie średnich rocznych z celami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Podsumowanie!$P$7</c:f>
              <c:strCache>
                <c:ptCount val="1"/>
                <c:pt idx="0">
                  <c:v>Średnia Roczna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Podsumowanie!$C$8:$C$12</c15:sqref>
                  </c15:fullRef>
                </c:ext>
              </c:extLst>
              <c:f>(Podsumowanie!$C$8,Podsumowanie!$C$11:$C$12)</c:f>
              <c:strCache>
                <c:ptCount val="3"/>
                <c:pt idx="0">
                  <c:v>Wskaźnik Konwersji </c:v>
                </c:pt>
                <c:pt idx="1">
                  <c:v>Wskaźnik Odrzuceń</c:v>
                </c:pt>
                <c:pt idx="2">
                  <c:v>Zwrot Z Inwestycji  (ROI)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Podsumowanie!$P$8:$P$12</c15:sqref>
                  </c15:fullRef>
                </c:ext>
              </c:extLst>
              <c:f>(Podsumowanie!$P$8,Podsumowanie!$P$11:$P$12)</c:f>
              <c:numCache>
                <c:formatCode>#\ ##0.00\ "zł"</c:formatCode>
                <c:ptCount val="3"/>
                <c:pt idx="0" formatCode="0%">
                  <c:v>0</c:v>
                </c:pt>
                <c:pt idx="1" formatCode="0%">
                  <c:v>0</c:v>
                </c:pt>
                <c:pt idx="2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69-4A56-81AE-271390537102}"/>
            </c:ext>
          </c:extLst>
        </c:ser>
        <c:ser>
          <c:idx val="1"/>
          <c:order val="1"/>
          <c:tx>
            <c:strRef>
              <c:f>Podsumowanie!$Q$7</c:f>
              <c:strCache>
                <c:ptCount val="1"/>
                <c:pt idx="0">
                  <c:v>Cel roczny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Podsumowanie!$C$8:$C$12</c15:sqref>
                  </c15:fullRef>
                </c:ext>
              </c:extLst>
              <c:f>(Podsumowanie!$C$8,Podsumowanie!$C$11:$C$12)</c:f>
              <c:strCache>
                <c:ptCount val="3"/>
                <c:pt idx="0">
                  <c:v>Wskaźnik Konwersji </c:v>
                </c:pt>
                <c:pt idx="1">
                  <c:v>Wskaźnik Odrzuceń</c:v>
                </c:pt>
                <c:pt idx="2">
                  <c:v>Zwrot Z Inwestycji  (ROI)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Podsumowanie!$Q$8:$Q$12</c15:sqref>
                  </c15:fullRef>
                </c:ext>
              </c:extLst>
              <c:f>(Podsumowanie!$Q$8,Podsumowanie!$Q$11:$Q$12)</c:f>
              <c:numCache>
                <c:formatCode>#\ ##0.00\ "zł"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0A69-4A56-81AE-271390537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2315296"/>
        <c:axId val="159231481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Podsumowanie!$C$8</c15:sqref>
                        </c15:formulaRef>
                      </c:ext>
                    </c:extLst>
                    <c:strCache>
                      <c:ptCount val="1"/>
                      <c:pt idx="0">
                        <c:v>Wskaźnik Konwersji 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Podsumowanie!$C$8:$C$12</c15:sqref>
                        </c15:fullRef>
                        <c15:formulaRef>
                          <c15:sqref>(Podsumowanie!$C$8,Podsumowanie!$C$11:$C$12)</c15:sqref>
                        </c15:formulaRef>
                      </c:ext>
                    </c:extLst>
                    <c:strCache>
                      <c:ptCount val="3"/>
                      <c:pt idx="0">
                        <c:v>Wskaźnik Konwersji </c:v>
                      </c:pt>
                      <c:pt idx="1">
                        <c:v>Wskaźnik Odrzuceń</c:v>
                      </c:pt>
                      <c:pt idx="2">
                        <c:v>Zwrot Z Inwestycji  (ROI)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Podsumowanie!$C$9:$C$12</c15:sqref>
                        </c15:fullRef>
                        <c15:formulaRef>
                          <c15:sqref>(Podsumowanie!$C$9,Podsumowanie!$C$12)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A69-4A56-81AE-271390537102}"/>
                  </c:ext>
                </c:extLst>
              </c15:ser>
            </c15:filteredBarSeries>
          </c:ext>
        </c:extLst>
      </c:barChart>
      <c:catAx>
        <c:axId val="159231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2314816"/>
        <c:crosses val="autoZero"/>
        <c:auto val="1"/>
        <c:lblAlgn val="ctr"/>
        <c:lblOffset val="100"/>
        <c:noMultiLvlLbl val="0"/>
      </c:catAx>
      <c:valAx>
        <c:axId val="159231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2315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ln>
                <a:noFill/>
              </a:ln>
              <a:solidFill>
                <a:schemeClr val="dk1"/>
              </a:solidFill>
              <a:latin typeface="+mj-lt"/>
              <a:ea typeface="+mj-ea"/>
              <a:cs typeface="+mj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Podsumowanie!$C$8</c:f>
              <c:strCache>
                <c:ptCount val="1"/>
                <c:pt idx="0">
                  <c:v>Wskaźnik Konwersji 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8C4-4C85-B37C-6857ACCA18A0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8C4-4C85-B37C-6857ACCA18A0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8C4-4C85-B37C-6857ACCA18A0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8C4-4C85-B37C-6857ACCA18A0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8C4-4C85-B37C-6857ACCA18A0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8C4-4C85-B37C-6857ACCA18A0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8C4-4C85-B37C-6857ACCA18A0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8C4-4C85-B37C-6857ACCA18A0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8C4-4C85-B37C-6857ACCA18A0}"/>
              </c:ext>
            </c:extLst>
          </c:dPt>
          <c:dPt>
            <c:idx val="9"/>
            <c:bubble3D val="0"/>
            <c:spPr>
              <a:gradFill>
                <a:gsLst>
                  <a:gs pos="100000">
                    <a:schemeClr val="accent4">
                      <a:lumMod val="60000"/>
                      <a:lumMod val="60000"/>
                      <a:lumOff val="40000"/>
                    </a:schemeClr>
                  </a:gs>
                  <a:gs pos="0">
                    <a:schemeClr val="accent4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8C4-4C85-B37C-6857ACCA18A0}"/>
              </c:ext>
            </c:extLst>
          </c:dPt>
          <c:dPt>
            <c:idx val="10"/>
            <c:bubble3D val="0"/>
            <c:spPr>
              <a:gradFill>
                <a:gsLst>
                  <a:gs pos="100000">
                    <a:schemeClr val="accent5">
                      <a:lumMod val="6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8C4-4C85-B37C-6857ACCA18A0}"/>
              </c:ext>
            </c:extLst>
          </c:dPt>
          <c:dPt>
            <c:idx val="11"/>
            <c:bubble3D val="0"/>
            <c:spPr>
              <a:gradFill>
                <a:gsLst>
                  <a:gs pos="100000">
                    <a:schemeClr val="accent6">
                      <a:lumMod val="60000"/>
                      <a:lumMod val="60000"/>
                      <a:lumOff val="40000"/>
                    </a:schemeClr>
                  </a:gs>
                  <a:gs pos="0">
                    <a:schemeClr val="accent6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8C4-4C85-B37C-6857ACCA18A0}"/>
              </c:ext>
            </c:extLst>
          </c:dPt>
          <c:cat>
            <c:strRef>
              <c:f>Podsumowanie!$D$7:$O$7</c:f>
              <c:strCache>
                <c:ptCount val="12"/>
                <c:pt idx="0">
                  <c:v>Styczeń 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Podsumowanie!$D$8:$O$8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A0-4C9E-9E15-C2901FEE2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299474212933168"/>
          <c:y val="4.874893046964885E-2"/>
          <c:w val="0.14739827185198484"/>
          <c:h val="0.9379510510320388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noFill/>
          </a:ln>
          <a:solidFill>
            <a:schemeClr val="dk1"/>
          </a:solidFill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294</xdr:colOff>
      <xdr:row>15</xdr:row>
      <xdr:rowOff>4836</xdr:rowOff>
    </xdr:from>
    <xdr:to>
      <xdr:col>18</xdr:col>
      <xdr:colOff>0</xdr:colOff>
      <xdr:row>42</xdr:row>
      <xdr:rowOff>9525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EA90827-1916-DCE8-AC00-628A166F6B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9290</xdr:colOff>
      <xdr:row>15</xdr:row>
      <xdr:rowOff>18715</xdr:rowOff>
    </xdr:from>
    <xdr:to>
      <xdr:col>33</xdr:col>
      <xdr:colOff>19049</xdr:colOff>
      <xdr:row>41</xdr:row>
      <xdr:rowOff>34290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5E956DE1-98F7-9983-74A4-CAC2A402D9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20293</xdr:colOff>
      <xdr:row>5</xdr:row>
      <xdr:rowOff>22818</xdr:rowOff>
    </xdr:from>
    <xdr:to>
      <xdr:col>33</xdr:col>
      <xdr:colOff>27221</xdr:colOff>
      <xdr:row>13</xdr:row>
      <xdr:rowOff>39444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4B9956CA-D5FD-1B9E-04AD-82CF4DC493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2697-268D-43E5-BCDC-ABE07E67FD92}">
  <dimension ref="C1:U16"/>
  <sheetViews>
    <sheetView zoomScale="85" zoomScaleNormal="85" workbookViewId="0">
      <selection activeCell="E6" sqref="E6"/>
    </sheetView>
  </sheetViews>
  <sheetFormatPr defaultRowHeight="14.4" x14ac:dyDescent="0.3"/>
  <cols>
    <col min="3" max="3" width="14.109375" customWidth="1"/>
    <col min="4" max="4" width="34.88671875" customWidth="1"/>
    <col min="6" max="6" width="16.21875" customWidth="1"/>
    <col min="7" max="7" width="13.21875" bestFit="1" customWidth="1"/>
    <col min="8" max="8" width="9.5546875" bestFit="1" customWidth="1"/>
    <col min="9" max="9" width="13.5546875" customWidth="1"/>
    <col min="10" max="10" width="14.44140625" customWidth="1"/>
    <col min="11" max="11" width="11.77734375" bestFit="1" customWidth="1"/>
  </cols>
  <sheetData>
    <row r="1" spans="3:21" ht="15" thickBot="1" x14ac:dyDescent="0.35"/>
    <row r="2" spans="3:21" ht="73.2" customHeight="1" thickBot="1" x14ac:dyDescent="0.35">
      <c r="C2" s="83" t="e" vm="1">
        <v>#VALUE!</v>
      </c>
      <c r="D2" s="88" t="s">
        <v>65</v>
      </c>
      <c r="E2" s="88"/>
      <c r="F2" s="88"/>
      <c r="G2" s="88"/>
      <c r="H2" s="88"/>
      <c r="I2" s="88"/>
      <c r="J2" s="88"/>
      <c r="K2" s="89"/>
    </row>
    <row r="3" spans="3:21" ht="43.2" customHeight="1" thickBot="1" x14ac:dyDescent="0.35">
      <c r="C3" s="94" t="s">
        <v>27</v>
      </c>
      <c r="D3" s="95"/>
      <c r="E3" s="95"/>
      <c r="F3" s="95"/>
      <c r="G3" s="95"/>
      <c r="H3" s="95"/>
      <c r="I3" s="95"/>
      <c r="J3" s="95"/>
      <c r="K3" s="96"/>
      <c r="M3" s="85" t="s">
        <v>64</v>
      </c>
      <c r="N3" s="86"/>
      <c r="O3" s="86"/>
      <c r="P3" s="86"/>
      <c r="Q3" s="86"/>
      <c r="R3" s="86"/>
      <c r="S3" s="86"/>
      <c r="T3" s="86"/>
      <c r="U3" s="87"/>
    </row>
    <row r="4" spans="3:21" ht="43.2" customHeight="1" x14ac:dyDescent="0.3">
      <c r="C4" s="90" t="s">
        <v>3</v>
      </c>
      <c r="D4" s="91"/>
      <c r="E4" s="91"/>
      <c r="F4" s="92" t="s">
        <v>21</v>
      </c>
      <c r="G4" s="93"/>
      <c r="H4" s="97" t="s">
        <v>16</v>
      </c>
      <c r="I4" s="98"/>
      <c r="J4" s="98"/>
      <c r="K4" s="99"/>
    </row>
    <row r="5" spans="3:21" ht="43.2" customHeight="1" x14ac:dyDescent="0.3">
      <c r="C5" s="3" t="s">
        <v>0</v>
      </c>
      <c r="D5" s="2" t="s">
        <v>1</v>
      </c>
      <c r="E5" s="22" t="s">
        <v>2</v>
      </c>
      <c r="F5" s="5" t="s">
        <v>22</v>
      </c>
      <c r="G5" s="56"/>
      <c r="H5" s="3" t="s">
        <v>17</v>
      </c>
      <c r="I5" s="2" t="s">
        <v>19</v>
      </c>
      <c r="J5" s="2" t="s">
        <v>18</v>
      </c>
      <c r="K5" s="4" t="s">
        <v>20</v>
      </c>
    </row>
    <row r="6" spans="3:21" ht="43.2" customHeight="1" x14ac:dyDescent="0.3">
      <c r="C6" s="5" t="s">
        <v>4</v>
      </c>
      <c r="D6" s="1" t="s">
        <v>66</v>
      </c>
      <c r="E6" s="67"/>
      <c r="F6" s="5" t="s">
        <v>23</v>
      </c>
      <c r="G6" s="57"/>
      <c r="H6" s="5" t="s">
        <v>61</v>
      </c>
      <c r="I6" s="65" t="e">
        <f>E7/E6</f>
        <v>#DIV/0!</v>
      </c>
      <c r="J6" s="65">
        <f>G5</f>
        <v>0</v>
      </c>
      <c r="K6" s="72" t="e">
        <f>J6-I6</f>
        <v>#DIV/0!</v>
      </c>
    </row>
    <row r="7" spans="3:21" ht="57.6" x14ac:dyDescent="0.3">
      <c r="C7" s="5" t="s">
        <v>5</v>
      </c>
      <c r="D7" s="1" t="s">
        <v>6</v>
      </c>
      <c r="E7" s="67"/>
      <c r="F7" s="5" t="s">
        <v>24</v>
      </c>
      <c r="G7" s="57"/>
      <c r="H7" s="5" t="s">
        <v>23</v>
      </c>
      <c r="I7" s="73" t="e">
        <f>E8/E9</f>
        <v>#DIV/0!</v>
      </c>
      <c r="J7" s="73">
        <f>G6</f>
        <v>0</v>
      </c>
      <c r="K7" s="74" t="e">
        <f>J7-I7</f>
        <v>#DIV/0!</v>
      </c>
    </row>
    <row r="8" spans="3:21" ht="57.6" x14ac:dyDescent="0.3">
      <c r="C8" s="5" t="s">
        <v>7</v>
      </c>
      <c r="D8" s="1" t="s">
        <v>8</v>
      </c>
      <c r="E8" s="67"/>
      <c r="F8" s="21" t="s">
        <v>25</v>
      </c>
      <c r="G8" s="70"/>
      <c r="H8" s="5" t="s">
        <v>24</v>
      </c>
      <c r="I8" s="73" t="e">
        <f>E10/E11</f>
        <v>#DIV/0!</v>
      </c>
      <c r="J8" s="73">
        <f>G7</f>
        <v>0</v>
      </c>
      <c r="K8" s="74" t="e">
        <f>J8-I8</f>
        <v>#DIV/0!</v>
      </c>
    </row>
    <row r="9" spans="3:21" ht="28.8" x14ac:dyDescent="0.3">
      <c r="C9" s="5" t="s">
        <v>9</v>
      </c>
      <c r="D9" s="1" t="s">
        <v>10</v>
      </c>
      <c r="E9" s="67"/>
      <c r="F9" s="5" t="s">
        <v>26</v>
      </c>
      <c r="G9" s="56"/>
      <c r="H9" s="5" t="s">
        <v>25</v>
      </c>
      <c r="I9" s="65" t="e">
        <f>E12/E6*100%</f>
        <v>#DIV/0!</v>
      </c>
      <c r="J9" s="65">
        <f>G8</f>
        <v>0</v>
      </c>
      <c r="K9" s="72" t="e">
        <f>J9-I9</f>
        <v>#DIV/0!</v>
      </c>
    </row>
    <row r="10" spans="3:21" ht="28.8" x14ac:dyDescent="0.3">
      <c r="C10" s="5" t="s">
        <v>15</v>
      </c>
      <c r="D10" s="1" t="s">
        <v>11</v>
      </c>
      <c r="E10" s="67"/>
      <c r="F10" s="69"/>
      <c r="G10" s="71"/>
      <c r="H10" s="5" t="s">
        <v>26</v>
      </c>
      <c r="I10" s="65" t="e">
        <f>(E10-E8)/E8*100%</f>
        <v>#DIV/0!</v>
      </c>
      <c r="J10" s="65">
        <f>G9</f>
        <v>0</v>
      </c>
      <c r="K10" s="72" t="e">
        <f>J10-I10</f>
        <v>#DIV/0!</v>
      </c>
    </row>
    <row r="11" spans="3:21" ht="28.8" x14ac:dyDescent="0.3">
      <c r="C11" s="5" t="s">
        <v>68</v>
      </c>
      <c r="D11" s="1" t="s">
        <v>12</v>
      </c>
      <c r="E11" s="67"/>
      <c r="F11" s="58"/>
      <c r="G11" s="54"/>
      <c r="H11" s="58"/>
      <c r="I11" s="60"/>
      <c r="J11" s="60"/>
      <c r="K11" s="61"/>
    </row>
    <row r="12" spans="3:21" ht="29.4" thickBot="1" x14ac:dyDescent="0.35">
      <c r="C12" s="6" t="s">
        <v>13</v>
      </c>
      <c r="D12" s="7" t="s">
        <v>14</v>
      </c>
      <c r="E12" s="68"/>
      <c r="F12" s="59"/>
      <c r="G12" s="55"/>
      <c r="H12" s="59"/>
      <c r="I12" s="62"/>
      <c r="J12" s="62"/>
      <c r="K12" s="63"/>
    </row>
    <row r="13" spans="3:21" x14ac:dyDescent="0.3">
      <c r="C13" s="64"/>
      <c r="D13" s="64"/>
      <c r="E13" s="64"/>
      <c r="F13" s="64"/>
      <c r="G13" s="64"/>
      <c r="H13" s="64"/>
      <c r="I13" s="64"/>
      <c r="J13" s="64"/>
      <c r="K13" s="64"/>
    </row>
    <row r="14" spans="3:21" x14ac:dyDescent="0.3">
      <c r="C14" s="64"/>
      <c r="D14" s="64"/>
      <c r="E14" s="64"/>
      <c r="F14" s="64"/>
      <c r="G14" s="64"/>
      <c r="H14" s="64"/>
      <c r="I14" s="64"/>
      <c r="J14" s="64"/>
      <c r="K14" s="64"/>
    </row>
    <row r="15" spans="3:21" x14ac:dyDescent="0.3">
      <c r="C15" s="64"/>
      <c r="D15" s="64"/>
      <c r="E15" s="64"/>
      <c r="F15" s="64"/>
      <c r="G15" s="64"/>
      <c r="H15" s="64"/>
      <c r="I15" s="64"/>
      <c r="J15" s="64"/>
      <c r="K15" s="64"/>
    </row>
    <row r="16" spans="3:21" x14ac:dyDescent="0.3">
      <c r="C16" s="64"/>
      <c r="D16" s="64"/>
      <c r="E16" s="64"/>
      <c r="F16" s="64"/>
      <c r="G16" s="64"/>
      <c r="H16" s="64"/>
      <c r="I16" s="64"/>
      <c r="J16" s="64"/>
      <c r="K16" s="64"/>
    </row>
  </sheetData>
  <sheetProtection algorithmName="SHA-512" hashValue="KnsMXPaaBd9rb1XqHn3Zrg9VNd1waw7UcJa2f8V2WMsG0oTPOcAcNERvsK7TdTXTMh9YOk3nfGb7TYCJAp0Bdw==" saltValue="Ih2TRv1F/vQ325B+Lt8NBw==" spinCount="100000" sheet="1" objects="1" scenarios="1"/>
  <mergeCells count="6">
    <mergeCell ref="M3:U3"/>
    <mergeCell ref="D2:K2"/>
    <mergeCell ref="C4:E4"/>
    <mergeCell ref="F4:G4"/>
    <mergeCell ref="C3:K3"/>
    <mergeCell ref="H4:K4"/>
  </mergeCells>
  <conditionalFormatting sqref="I6">
    <cfRule type="cellIs" dxfId="194" priority="13" operator="equal">
      <formula>$J$6</formula>
    </cfRule>
    <cfRule type="cellIs" dxfId="193" priority="14" operator="lessThan">
      <formula>$J$6</formula>
    </cfRule>
    <cfRule type="cellIs" dxfId="192" priority="15" operator="greaterThan">
      <formula>$J$6</formula>
    </cfRule>
  </conditionalFormatting>
  <conditionalFormatting sqref="I7">
    <cfRule type="cellIs" dxfId="191" priority="10" operator="equal">
      <formula>$J$7</formula>
    </cfRule>
    <cfRule type="cellIs" dxfId="190" priority="11" operator="lessThan">
      <formula>$J$7</formula>
    </cfRule>
    <cfRule type="cellIs" dxfId="189" priority="12" operator="greaterThan">
      <formula>$J$7</formula>
    </cfRule>
  </conditionalFormatting>
  <conditionalFormatting sqref="I8">
    <cfRule type="cellIs" dxfId="188" priority="7" operator="equal">
      <formula>$J$8</formula>
    </cfRule>
    <cfRule type="cellIs" dxfId="187" priority="8" operator="lessThan">
      <formula>$J$8</formula>
    </cfRule>
    <cfRule type="cellIs" dxfId="186" priority="9" operator="greaterThan">
      <formula>$J$8</formula>
    </cfRule>
  </conditionalFormatting>
  <conditionalFormatting sqref="I9">
    <cfRule type="cellIs" dxfId="185" priority="4" operator="equal">
      <formula>$J$9</formula>
    </cfRule>
    <cfRule type="cellIs" dxfId="184" priority="5" operator="lessThan">
      <formula>$J$9</formula>
    </cfRule>
    <cfRule type="cellIs" dxfId="183" priority="6" operator="greaterThan">
      <formula>$J$9</formula>
    </cfRule>
  </conditionalFormatting>
  <conditionalFormatting sqref="I10">
    <cfRule type="cellIs" dxfId="182" priority="1" operator="equal">
      <formula>$J$10</formula>
    </cfRule>
    <cfRule type="cellIs" dxfId="181" priority="2" operator="lessThan">
      <formula>$J$10</formula>
    </cfRule>
    <cfRule type="cellIs" dxfId="180" priority="3" operator="greaterThan">
      <formula>$J$10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DC1D9-B2D2-4AF7-A84C-9D78AEE09C5C}">
  <dimension ref="C1:K17"/>
  <sheetViews>
    <sheetView topLeftCell="A3" workbookViewId="0">
      <selection activeCell="E6" sqref="E6"/>
    </sheetView>
  </sheetViews>
  <sheetFormatPr defaultRowHeight="14.4" x14ac:dyDescent="0.3"/>
  <cols>
    <col min="3" max="3" width="14.109375" customWidth="1"/>
    <col min="4" max="4" width="34.88671875" customWidth="1"/>
    <col min="6" max="6" width="15.33203125" customWidth="1"/>
    <col min="7" max="7" width="9.44140625" bestFit="1" customWidth="1"/>
    <col min="8" max="8" width="15.33203125" customWidth="1"/>
    <col min="9" max="9" width="12" customWidth="1"/>
    <col min="10" max="10" width="13.44140625" customWidth="1"/>
    <col min="11" max="11" width="9.44140625" bestFit="1" customWidth="1"/>
  </cols>
  <sheetData>
    <row r="1" spans="3:11" ht="15" thickBot="1" x14ac:dyDescent="0.35"/>
    <row r="2" spans="3:11" ht="76.8" customHeight="1" thickBot="1" x14ac:dyDescent="0.35">
      <c r="C2" s="84" t="e" vm="1">
        <v>#VALUE!</v>
      </c>
      <c r="D2" s="101" t="s">
        <v>67</v>
      </c>
      <c r="E2" s="102"/>
      <c r="F2" s="102"/>
      <c r="G2" s="102"/>
      <c r="H2" s="102"/>
      <c r="I2" s="102"/>
      <c r="J2" s="102"/>
      <c r="K2" s="103"/>
    </row>
    <row r="3" spans="3:11" ht="43.2" customHeight="1" thickBot="1" x14ac:dyDescent="0.35">
      <c r="C3" s="94" t="s">
        <v>36</v>
      </c>
      <c r="D3" s="95"/>
      <c r="E3" s="95"/>
      <c r="F3" s="95"/>
      <c r="G3" s="95"/>
      <c r="H3" s="95"/>
      <c r="I3" s="95"/>
      <c r="J3" s="95"/>
      <c r="K3" s="96"/>
    </row>
    <row r="4" spans="3:11" ht="43.2" customHeight="1" x14ac:dyDescent="0.3">
      <c r="C4" s="90" t="s">
        <v>3</v>
      </c>
      <c r="D4" s="91"/>
      <c r="E4" s="100"/>
      <c r="F4" s="92" t="s">
        <v>21</v>
      </c>
      <c r="G4" s="93"/>
      <c r="H4" s="97" t="s">
        <v>16</v>
      </c>
      <c r="I4" s="98"/>
      <c r="J4" s="98"/>
      <c r="K4" s="99"/>
    </row>
    <row r="5" spans="3:11" ht="43.2" customHeight="1" x14ac:dyDescent="0.3">
      <c r="C5" s="3" t="s">
        <v>0</v>
      </c>
      <c r="D5" s="2" t="s">
        <v>1</v>
      </c>
      <c r="E5" s="4" t="s">
        <v>2</v>
      </c>
      <c r="F5" s="5" t="s">
        <v>22</v>
      </c>
      <c r="G5" s="56"/>
      <c r="H5" s="3" t="s">
        <v>17</v>
      </c>
      <c r="I5" s="2" t="s">
        <v>19</v>
      </c>
      <c r="J5" s="2" t="s">
        <v>18</v>
      </c>
      <c r="K5" s="4" t="s">
        <v>20</v>
      </c>
    </row>
    <row r="6" spans="3:11" ht="43.2" customHeight="1" x14ac:dyDescent="0.3">
      <c r="C6" s="5" t="s">
        <v>4</v>
      </c>
      <c r="D6" s="1" t="s">
        <v>66</v>
      </c>
      <c r="E6" s="54"/>
      <c r="F6" s="5" t="s">
        <v>23</v>
      </c>
      <c r="G6" s="57"/>
      <c r="H6" s="23" t="s">
        <v>61</v>
      </c>
      <c r="I6" s="65" t="e">
        <f>E7/E6</f>
        <v>#DIV/0!</v>
      </c>
      <c r="J6" s="65">
        <f>G5</f>
        <v>0</v>
      </c>
      <c r="K6" s="72" t="e">
        <f>J6-I6</f>
        <v>#DIV/0!</v>
      </c>
    </row>
    <row r="7" spans="3:11" ht="43.2" customHeight="1" x14ac:dyDescent="0.3">
      <c r="C7" s="5" t="s">
        <v>5</v>
      </c>
      <c r="D7" s="1" t="s">
        <v>6</v>
      </c>
      <c r="E7" s="54"/>
      <c r="F7" s="5" t="s">
        <v>24</v>
      </c>
      <c r="G7" s="57"/>
      <c r="H7" s="5" t="s">
        <v>23</v>
      </c>
      <c r="I7" s="73" t="e">
        <f>E8/E9</f>
        <v>#DIV/0!</v>
      </c>
      <c r="J7" s="73">
        <f>G6</f>
        <v>0</v>
      </c>
      <c r="K7" s="74" t="e">
        <f>J7-I7</f>
        <v>#DIV/0!</v>
      </c>
    </row>
    <row r="8" spans="3:11" ht="43.2" customHeight="1" x14ac:dyDescent="0.3">
      <c r="C8" s="5" t="s">
        <v>7</v>
      </c>
      <c r="D8" s="1" t="s">
        <v>8</v>
      </c>
      <c r="E8" s="54"/>
      <c r="F8" s="5" t="s">
        <v>25</v>
      </c>
      <c r="G8" s="56"/>
      <c r="H8" s="5" t="s">
        <v>24</v>
      </c>
      <c r="I8" s="73" t="e">
        <f>E10/E11</f>
        <v>#DIV/0!</v>
      </c>
      <c r="J8" s="73">
        <f>G7</f>
        <v>0</v>
      </c>
      <c r="K8" s="74" t="e">
        <f>J8-I8</f>
        <v>#DIV/0!</v>
      </c>
    </row>
    <row r="9" spans="3:11" ht="28.8" x14ac:dyDescent="0.3">
      <c r="C9" s="5" t="s">
        <v>9</v>
      </c>
      <c r="D9" s="1" t="s">
        <v>10</v>
      </c>
      <c r="E9" s="54"/>
      <c r="F9" s="5" t="s">
        <v>26</v>
      </c>
      <c r="G9" s="56"/>
      <c r="H9" s="23" t="s">
        <v>25</v>
      </c>
      <c r="I9" s="65" t="e">
        <f>E12/E6*100%</f>
        <v>#DIV/0!</v>
      </c>
      <c r="J9" s="65">
        <f>G8</f>
        <v>0</v>
      </c>
      <c r="K9" s="72" t="e">
        <f>J9-I9</f>
        <v>#DIV/0!</v>
      </c>
    </row>
    <row r="10" spans="3:11" ht="28.8" x14ac:dyDescent="0.3">
      <c r="C10" s="5" t="s">
        <v>15</v>
      </c>
      <c r="D10" s="1" t="s">
        <v>11</v>
      </c>
      <c r="E10" s="54"/>
      <c r="F10" s="58"/>
      <c r="G10" s="54"/>
      <c r="H10" s="23" t="s">
        <v>26</v>
      </c>
      <c r="I10" s="65" t="e">
        <f>(E10-E8)/E8*100%</f>
        <v>#DIV/0!</v>
      </c>
      <c r="J10" s="65">
        <f>G9</f>
        <v>0</v>
      </c>
      <c r="K10" s="72" t="e">
        <f>J10-I10</f>
        <v>#DIV/0!</v>
      </c>
    </row>
    <row r="11" spans="3:11" ht="28.8" x14ac:dyDescent="0.3">
      <c r="C11" s="5" t="s">
        <v>68</v>
      </c>
      <c r="D11" s="1" t="s">
        <v>12</v>
      </c>
      <c r="E11" s="54"/>
      <c r="F11" s="58"/>
      <c r="G11" s="54"/>
      <c r="H11" s="58"/>
      <c r="I11" s="60"/>
      <c r="J11" s="60"/>
      <c r="K11" s="61"/>
    </row>
    <row r="12" spans="3:11" ht="29.4" thickBot="1" x14ac:dyDescent="0.35">
      <c r="C12" s="6" t="s">
        <v>13</v>
      </c>
      <c r="D12" s="7" t="s">
        <v>14</v>
      </c>
      <c r="E12" s="55"/>
      <c r="F12" s="59"/>
      <c r="G12" s="55"/>
      <c r="H12" s="59"/>
      <c r="I12" s="62"/>
      <c r="J12" s="62"/>
      <c r="K12" s="63"/>
    </row>
    <row r="13" spans="3:11" x14ac:dyDescent="0.3">
      <c r="C13" s="64"/>
      <c r="D13" s="64"/>
      <c r="E13" s="64"/>
      <c r="F13" s="64"/>
      <c r="G13" s="64"/>
      <c r="H13" s="64"/>
      <c r="I13" s="64"/>
      <c r="J13" s="64"/>
      <c r="K13" s="64"/>
    </row>
    <row r="14" spans="3:11" x14ac:dyDescent="0.3">
      <c r="C14" s="64"/>
      <c r="D14" s="64"/>
      <c r="E14" s="64"/>
      <c r="F14" s="64"/>
      <c r="G14" s="64"/>
      <c r="H14" s="64"/>
      <c r="I14" s="64"/>
      <c r="J14" s="64"/>
      <c r="K14" s="64"/>
    </row>
    <row r="15" spans="3:11" x14ac:dyDescent="0.3">
      <c r="C15" s="64"/>
      <c r="D15" s="64"/>
      <c r="E15" s="64"/>
      <c r="F15" s="64"/>
      <c r="G15" s="64"/>
      <c r="H15" s="64"/>
      <c r="I15" s="64"/>
      <c r="J15" s="64"/>
      <c r="K15" s="64"/>
    </row>
    <row r="16" spans="3:11" x14ac:dyDescent="0.3">
      <c r="C16" s="64"/>
      <c r="D16" s="64"/>
      <c r="E16" s="64"/>
      <c r="F16" s="64"/>
      <c r="G16" s="64"/>
      <c r="H16" s="64"/>
      <c r="I16" s="64"/>
      <c r="J16" s="64"/>
      <c r="K16" s="64"/>
    </row>
    <row r="17" spans="3:11" x14ac:dyDescent="0.3">
      <c r="C17" s="64"/>
      <c r="D17" s="64"/>
      <c r="E17" s="64"/>
      <c r="F17" s="64"/>
      <c r="G17" s="64"/>
      <c r="H17" s="64"/>
      <c r="I17" s="64"/>
      <c r="J17" s="64"/>
      <c r="K17" s="64"/>
    </row>
  </sheetData>
  <sheetProtection algorithmName="SHA-512" hashValue="l2A76qeZyBl0GrVomWrHYuZJGyU4B7NWtCaGMl5ZNHe2coa2u/GZy3vmFQavvTu0GrAj45UjtJA3dIjeoaabFw==" saltValue="536YcVYzH7NESnsk7TXkGg==" spinCount="100000" sheet="1" objects="1" scenarios="1"/>
  <mergeCells count="5">
    <mergeCell ref="C3:K3"/>
    <mergeCell ref="C4:E4"/>
    <mergeCell ref="F4:G4"/>
    <mergeCell ref="H4:K4"/>
    <mergeCell ref="D2:K2"/>
  </mergeCells>
  <conditionalFormatting sqref="I6">
    <cfRule type="cellIs" dxfId="59" priority="13" operator="equal">
      <formula>$J$6</formula>
    </cfRule>
    <cfRule type="cellIs" dxfId="58" priority="14" operator="lessThan">
      <formula>$J$6</formula>
    </cfRule>
    <cfRule type="cellIs" dxfId="57" priority="15" operator="greaterThan">
      <formula>$J$6</formula>
    </cfRule>
  </conditionalFormatting>
  <conditionalFormatting sqref="I7">
    <cfRule type="cellIs" dxfId="56" priority="10" operator="equal">
      <formula>$J$7</formula>
    </cfRule>
    <cfRule type="cellIs" dxfId="55" priority="11" operator="lessThan">
      <formula>$J$7</formula>
    </cfRule>
    <cfRule type="cellIs" dxfId="54" priority="12" operator="greaterThan">
      <formula>$J$7</formula>
    </cfRule>
  </conditionalFormatting>
  <conditionalFormatting sqref="I8">
    <cfRule type="cellIs" dxfId="53" priority="7" operator="equal">
      <formula>$J$8</formula>
    </cfRule>
    <cfRule type="cellIs" dxfId="52" priority="8" operator="lessThan">
      <formula>$J$8</formula>
    </cfRule>
    <cfRule type="cellIs" dxfId="51" priority="9" operator="greaterThan">
      <formula>$J$8</formula>
    </cfRule>
  </conditionalFormatting>
  <conditionalFormatting sqref="I9">
    <cfRule type="cellIs" dxfId="50" priority="4" operator="equal">
      <formula>$J$9</formula>
    </cfRule>
    <cfRule type="cellIs" dxfId="49" priority="5" operator="lessThan">
      <formula>$J$9</formula>
    </cfRule>
    <cfRule type="cellIs" dxfId="48" priority="6" operator="greaterThan">
      <formula>$J$9</formula>
    </cfRule>
  </conditionalFormatting>
  <conditionalFormatting sqref="I10">
    <cfRule type="cellIs" dxfId="47" priority="1" operator="equal">
      <formula>$J$10</formula>
    </cfRule>
    <cfRule type="cellIs" dxfId="46" priority="2" operator="lessThan">
      <formula>$J$10</formula>
    </cfRule>
    <cfRule type="cellIs" dxfId="45" priority="3" operator="greaterThan">
      <formula>$J$10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ADF7D-7606-421E-A8CE-640C85049D48}">
  <dimension ref="C1:K17"/>
  <sheetViews>
    <sheetView topLeftCell="A3" workbookViewId="0">
      <selection activeCell="H4" sqref="H4:K4"/>
    </sheetView>
  </sheetViews>
  <sheetFormatPr defaultRowHeight="14.4" x14ac:dyDescent="0.3"/>
  <cols>
    <col min="3" max="3" width="14.109375" customWidth="1"/>
    <col min="4" max="4" width="34.88671875" customWidth="1"/>
    <col min="6" max="6" width="15.33203125" customWidth="1"/>
    <col min="7" max="7" width="11.77734375" bestFit="1" customWidth="1"/>
    <col min="8" max="8" width="15.77734375" customWidth="1"/>
    <col min="9" max="9" width="14.21875" customWidth="1"/>
    <col min="10" max="10" width="16.6640625" customWidth="1"/>
    <col min="11" max="11" width="11.77734375" bestFit="1" customWidth="1"/>
  </cols>
  <sheetData>
    <row r="1" spans="3:11" ht="15" thickBot="1" x14ac:dyDescent="0.35"/>
    <row r="2" spans="3:11" ht="76.8" customHeight="1" thickBot="1" x14ac:dyDescent="0.35">
      <c r="C2" s="84" t="e" vm="1">
        <v>#VALUE!</v>
      </c>
      <c r="D2" s="101" t="s">
        <v>67</v>
      </c>
      <c r="E2" s="102"/>
      <c r="F2" s="102"/>
      <c r="G2" s="102"/>
      <c r="H2" s="102"/>
      <c r="I2" s="102"/>
      <c r="J2" s="102"/>
      <c r="K2" s="103"/>
    </row>
    <row r="3" spans="3:11" ht="43.2" customHeight="1" thickBot="1" x14ac:dyDescent="0.35">
      <c r="C3" s="94" t="s">
        <v>37</v>
      </c>
      <c r="D3" s="95"/>
      <c r="E3" s="95"/>
      <c r="F3" s="95"/>
      <c r="G3" s="95"/>
      <c r="H3" s="95"/>
      <c r="I3" s="95"/>
      <c r="J3" s="95"/>
      <c r="K3" s="96"/>
    </row>
    <row r="4" spans="3:11" ht="43.2" customHeight="1" x14ac:dyDescent="0.3">
      <c r="C4" s="90" t="s">
        <v>3</v>
      </c>
      <c r="D4" s="91"/>
      <c r="E4" s="100"/>
      <c r="F4" s="92" t="s">
        <v>21</v>
      </c>
      <c r="G4" s="93"/>
      <c r="H4" s="97" t="s">
        <v>16</v>
      </c>
      <c r="I4" s="98"/>
      <c r="J4" s="98"/>
      <c r="K4" s="99"/>
    </row>
    <row r="5" spans="3:11" ht="43.2" customHeight="1" x14ac:dyDescent="0.3">
      <c r="C5" s="3" t="s">
        <v>0</v>
      </c>
      <c r="D5" s="2" t="s">
        <v>1</v>
      </c>
      <c r="E5" s="4" t="s">
        <v>2</v>
      </c>
      <c r="F5" s="5" t="s">
        <v>22</v>
      </c>
      <c r="G5" s="56"/>
      <c r="H5" s="3" t="s">
        <v>17</v>
      </c>
      <c r="I5" s="2" t="s">
        <v>19</v>
      </c>
      <c r="J5" s="2" t="s">
        <v>18</v>
      </c>
      <c r="K5" s="4" t="s">
        <v>20</v>
      </c>
    </row>
    <row r="6" spans="3:11" ht="43.2" customHeight="1" x14ac:dyDescent="0.3">
      <c r="C6" s="5" t="s">
        <v>4</v>
      </c>
      <c r="D6" s="1" t="s">
        <v>66</v>
      </c>
      <c r="E6" s="54"/>
      <c r="F6" s="5" t="s">
        <v>23</v>
      </c>
      <c r="G6" s="57"/>
      <c r="H6" s="23" t="s">
        <v>61</v>
      </c>
      <c r="I6" s="65" t="e">
        <f>E7/E6</f>
        <v>#DIV/0!</v>
      </c>
      <c r="J6" s="65">
        <f>G5</f>
        <v>0</v>
      </c>
      <c r="K6" s="72" t="e">
        <f>J6-I6</f>
        <v>#DIV/0!</v>
      </c>
    </row>
    <row r="7" spans="3:11" ht="43.2" customHeight="1" x14ac:dyDescent="0.3">
      <c r="C7" s="5" t="s">
        <v>5</v>
      </c>
      <c r="D7" s="1" t="s">
        <v>6</v>
      </c>
      <c r="E7" s="54"/>
      <c r="F7" s="5" t="s">
        <v>24</v>
      </c>
      <c r="G7" s="57"/>
      <c r="H7" s="24" t="s">
        <v>23</v>
      </c>
      <c r="I7" s="73" t="e">
        <f>E8/E9</f>
        <v>#DIV/0!</v>
      </c>
      <c r="J7" s="73">
        <f>G6</f>
        <v>0</v>
      </c>
      <c r="K7" s="74" t="e">
        <f>J7-I7</f>
        <v>#DIV/0!</v>
      </c>
    </row>
    <row r="8" spans="3:11" ht="43.2" customHeight="1" x14ac:dyDescent="0.3">
      <c r="C8" s="5" t="s">
        <v>7</v>
      </c>
      <c r="D8" s="1" t="s">
        <v>8</v>
      </c>
      <c r="E8" s="54"/>
      <c r="F8" s="5" t="s">
        <v>25</v>
      </c>
      <c r="G8" s="56"/>
      <c r="H8" s="24" t="s">
        <v>24</v>
      </c>
      <c r="I8" s="73" t="e">
        <f>E10/E11</f>
        <v>#DIV/0!</v>
      </c>
      <c r="J8" s="73">
        <f>G7</f>
        <v>0</v>
      </c>
      <c r="K8" s="74" t="e">
        <f>J8-I8</f>
        <v>#DIV/0!</v>
      </c>
    </row>
    <row r="9" spans="3:11" ht="28.8" x14ac:dyDescent="0.3">
      <c r="C9" s="5" t="s">
        <v>9</v>
      </c>
      <c r="D9" s="1" t="s">
        <v>10</v>
      </c>
      <c r="E9" s="54"/>
      <c r="F9" s="5" t="s">
        <v>26</v>
      </c>
      <c r="G9" s="56"/>
      <c r="H9" s="23" t="s">
        <v>25</v>
      </c>
      <c r="I9" s="65" t="e">
        <f>E12/E6*100%</f>
        <v>#DIV/0!</v>
      </c>
      <c r="J9" s="65">
        <f>G8</f>
        <v>0</v>
      </c>
      <c r="K9" s="72" t="e">
        <f>J9-I9</f>
        <v>#DIV/0!</v>
      </c>
    </row>
    <row r="10" spans="3:11" ht="28.8" x14ac:dyDescent="0.3">
      <c r="C10" s="5" t="s">
        <v>15</v>
      </c>
      <c r="D10" s="1" t="s">
        <v>11</v>
      </c>
      <c r="E10" s="54"/>
      <c r="F10" s="58"/>
      <c r="G10" s="54"/>
      <c r="H10" s="23" t="s">
        <v>26</v>
      </c>
      <c r="I10" s="65" t="e">
        <f>(E10-E8)/E8*100%</f>
        <v>#DIV/0!</v>
      </c>
      <c r="J10" s="65">
        <f>G9</f>
        <v>0</v>
      </c>
      <c r="K10" s="72" t="e">
        <f>J10-I10</f>
        <v>#DIV/0!</v>
      </c>
    </row>
    <row r="11" spans="3:11" ht="28.8" x14ac:dyDescent="0.3">
      <c r="C11" s="5" t="s">
        <v>68</v>
      </c>
      <c r="D11" s="1" t="s">
        <v>12</v>
      </c>
      <c r="E11" s="54"/>
      <c r="F11" s="58"/>
      <c r="G11" s="54"/>
      <c r="H11" s="58"/>
      <c r="I11" s="60"/>
      <c r="J11" s="60"/>
      <c r="K11" s="61"/>
    </row>
    <row r="12" spans="3:11" ht="29.4" thickBot="1" x14ac:dyDescent="0.35">
      <c r="C12" s="6" t="s">
        <v>13</v>
      </c>
      <c r="D12" s="7" t="s">
        <v>14</v>
      </c>
      <c r="E12" s="55"/>
      <c r="F12" s="59"/>
      <c r="G12" s="55"/>
      <c r="H12" s="59"/>
      <c r="I12" s="62"/>
      <c r="J12" s="62"/>
      <c r="K12" s="63"/>
    </row>
    <row r="13" spans="3:11" x14ac:dyDescent="0.3">
      <c r="C13" s="64"/>
      <c r="D13" s="64"/>
      <c r="E13" s="64"/>
      <c r="F13" s="64"/>
      <c r="G13" s="64"/>
      <c r="H13" s="64"/>
      <c r="I13" s="64"/>
      <c r="J13" s="64"/>
      <c r="K13" s="64"/>
    </row>
    <row r="14" spans="3:11" x14ac:dyDescent="0.3">
      <c r="C14" s="64"/>
      <c r="D14" s="64"/>
      <c r="E14" s="64"/>
      <c r="F14" s="64"/>
      <c r="G14" s="64"/>
      <c r="H14" s="64"/>
      <c r="I14" s="64"/>
      <c r="J14" s="64"/>
      <c r="K14" s="64"/>
    </row>
    <row r="15" spans="3:11" x14ac:dyDescent="0.3">
      <c r="C15" s="64"/>
      <c r="D15" s="64"/>
      <c r="E15" s="64"/>
      <c r="F15" s="64"/>
      <c r="G15" s="66"/>
      <c r="H15" s="64"/>
      <c r="I15" s="64"/>
      <c r="J15" s="64"/>
      <c r="K15" s="64"/>
    </row>
    <row r="16" spans="3:11" x14ac:dyDescent="0.3">
      <c r="C16" s="64"/>
      <c r="D16" s="64"/>
      <c r="E16" s="64"/>
      <c r="F16" s="64"/>
      <c r="G16" s="64"/>
      <c r="H16" s="64"/>
      <c r="I16" s="64"/>
      <c r="J16" s="64"/>
      <c r="K16" s="64"/>
    </row>
    <row r="17" spans="3:11" x14ac:dyDescent="0.3">
      <c r="C17" s="64"/>
      <c r="D17" s="64"/>
      <c r="E17" s="64"/>
      <c r="F17" s="64"/>
      <c r="G17" s="64"/>
      <c r="H17" s="64"/>
      <c r="I17" s="64"/>
      <c r="J17" s="64"/>
      <c r="K17" s="64"/>
    </row>
  </sheetData>
  <sheetProtection algorithmName="SHA-512" hashValue="IAR6tPnZESnWUcuDBH1cmf/GroLDy6qRxrv+nzBSclFuMlA+H8B0Uhdeig9a8dBT4otiMApSwUIGM93/GzJRhw==" saltValue="tJXYtT5sohAtPKjz35nV/A==" spinCount="100000" sheet="1" objects="1" scenarios="1"/>
  <mergeCells count="5">
    <mergeCell ref="C3:K3"/>
    <mergeCell ref="C4:E4"/>
    <mergeCell ref="F4:G4"/>
    <mergeCell ref="H4:K4"/>
    <mergeCell ref="D2:K2"/>
  </mergeCells>
  <conditionalFormatting sqref="I6">
    <cfRule type="cellIs" dxfId="44" priority="28" operator="equal">
      <formula>$J$6</formula>
    </cfRule>
    <cfRule type="cellIs" dxfId="43" priority="29" operator="lessThan">
      <formula>$J$6</formula>
    </cfRule>
    <cfRule type="cellIs" dxfId="42" priority="30" operator="greaterThan">
      <formula>$J$6</formula>
    </cfRule>
  </conditionalFormatting>
  <conditionalFormatting sqref="I7">
    <cfRule type="cellIs" dxfId="41" priority="25" operator="equal">
      <formula>$J$7</formula>
    </cfRule>
    <cfRule type="cellIs" dxfId="40" priority="26" operator="lessThan">
      <formula>$J$7</formula>
    </cfRule>
    <cfRule type="cellIs" dxfId="39" priority="27" operator="greaterThan">
      <formula>$J$7</formula>
    </cfRule>
  </conditionalFormatting>
  <conditionalFormatting sqref="I8">
    <cfRule type="cellIs" dxfId="38" priority="22" operator="equal">
      <formula>$J$8</formula>
    </cfRule>
    <cfRule type="cellIs" dxfId="37" priority="23" operator="lessThan">
      <formula>$J$8</formula>
    </cfRule>
    <cfRule type="cellIs" dxfId="36" priority="24" operator="greaterThan">
      <formula>$J$8</formula>
    </cfRule>
  </conditionalFormatting>
  <conditionalFormatting sqref="I9">
    <cfRule type="cellIs" dxfId="35" priority="19" operator="equal">
      <formula>$J$9</formula>
    </cfRule>
    <cfRule type="cellIs" dxfId="34" priority="20" operator="lessThan">
      <formula>$J$9</formula>
    </cfRule>
    <cfRule type="cellIs" dxfId="33" priority="21" operator="greaterThan">
      <formula>$J$9</formula>
    </cfRule>
  </conditionalFormatting>
  <conditionalFormatting sqref="I10">
    <cfRule type="cellIs" dxfId="32" priority="16" operator="equal">
      <formula>$J$10</formula>
    </cfRule>
    <cfRule type="cellIs" dxfId="31" priority="17" operator="lessThan">
      <formula>$J$10</formula>
    </cfRule>
    <cfRule type="cellIs" dxfId="30" priority="18" operator="greaterThan">
      <formula>$J$10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15D62-AB79-4F38-8AE4-CED219DDC8CF}">
  <dimension ref="C1:K12"/>
  <sheetViews>
    <sheetView topLeftCell="A3" workbookViewId="0">
      <selection activeCell="I6" sqref="I6"/>
    </sheetView>
  </sheetViews>
  <sheetFormatPr defaultRowHeight="14.4" x14ac:dyDescent="0.3"/>
  <cols>
    <col min="3" max="3" width="14.109375" customWidth="1"/>
    <col min="4" max="4" width="34.88671875" customWidth="1"/>
    <col min="6" max="6" width="15.33203125" customWidth="1"/>
    <col min="7" max="7" width="10.77734375" bestFit="1" customWidth="1"/>
    <col min="8" max="8" width="15" customWidth="1"/>
    <col min="9" max="9" width="12.88671875" customWidth="1"/>
    <col min="10" max="10" width="15.5546875" customWidth="1"/>
    <col min="11" max="11" width="10.77734375" bestFit="1" customWidth="1"/>
  </cols>
  <sheetData>
    <row r="1" spans="3:11" ht="15" thickBot="1" x14ac:dyDescent="0.35"/>
    <row r="2" spans="3:11" ht="76.8" customHeight="1" thickBot="1" x14ac:dyDescent="0.35">
      <c r="C2" s="84" t="e" vm="1">
        <v>#VALUE!</v>
      </c>
      <c r="D2" s="101" t="s">
        <v>67</v>
      </c>
      <c r="E2" s="101"/>
      <c r="F2" s="101"/>
      <c r="G2" s="101"/>
      <c r="H2" s="101"/>
      <c r="I2" s="101"/>
      <c r="J2" s="101"/>
      <c r="K2" s="108"/>
    </row>
    <row r="3" spans="3:11" ht="43.2" customHeight="1" thickBot="1" x14ac:dyDescent="0.35">
      <c r="C3" s="104" t="s">
        <v>38</v>
      </c>
      <c r="D3" s="105"/>
      <c r="E3" s="105"/>
      <c r="F3" s="105"/>
      <c r="G3" s="105"/>
      <c r="H3" s="105"/>
      <c r="I3" s="105"/>
      <c r="J3" s="105"/>
      <c r="K3" s="106"/>
    </row>
    <row r="4" spans="3:11" ht="43.2" customHeight="1" x14ac:dyDescent="0.3">
      <c r="C4" s="92" t="s">
        <v>3</v>
      </c>
      <c r="D4" s="107"/>
      <c r="E4" s="93"/>
      <c r="F4" s="92" t="s">
        <v>21</v>
      </c>
      <c r="G4" s="93"/>
      <c r="H4" s="97" t="s">
        <v>16</v>
      </c>
      <c r="I4" s="98"/>
      <c r="J4" s="98"/>
      <c r="K4" s="99"/>
    </row>
    <row r="5" spans="3:11" ht="43.2" customHeight="1" x14ac:dyDescent="0.3">
      <c r="C5" s="3" t="s">
        <v>0</v>
      </c>
      <c r="D5" s="2" t="s">
        <v>1</v>
      </c>
      <c r="E5" s="4" t="s">
        <v>2</v>
      </c>
      <c r="F5" s="5" t="s">
        <v>22</v>
      </c>
      <c r="G5" s="56"/>
      <c r="H5" s="3" t="s">
        <v>17</v>
      </c>
      <c r="I5" s="2" t="s">
        <v>19</v>
      </c>
      <c r="J5" s="2" t="s">
        <v>18</v>
      </c>
      <c r="K5" s="4" t="s">
        <v>20</v>
      </c>
    </row>
    <row r="6" spans="3:11" ht="43.2" customHeight="1" x14ac:dyDescent="0.3">
      <c r="C6" s="5" t="s">
        <v>4</v>
      </c>
      <c r="D6" s="1" t="s">
        <v>66</v>
      </c>
      <c r="E6" s="54"/>
      <c r="F6" s="5" t="s">
        <v>23</v>
      </c>
      <c r="G6" s="57"/>
      <c r="H6" s="5" t="s">
        <v>60</v>
      </c>
      <c r="I6" s="75" t="e">
        <f>E7/E6</f>
        <v>#DIV/0!</v>
      </c>
      <c r="J6" s="75">
        <f>G5</f>
        <v>0</v>
      </c>
      <c r="K6" s="76" t="e">
        <f>J6-I6</f>
        <v>#DIV/0!</v>
      </c>
    </row>
    <row r="7" spans="3:11" ht="43.2" customHeight="1" x14ac:dyDescent="0.3">
      <c r="C7" s="5" t="s">
        <v>5</v>
      </c>
      <c r="D7" s="1" t="s">
        <v>6</v>
      </c>
      <c r="E7" s="54"/>
      <c r="F7" s="5" t="s">
        <v>24</v>
      </c>
      <c r="G7" s="57"/>
      <c r="H7" s="5" t="s">
        <v>23</v>
      </c>
      <c r="I7" s="77" t="e">
        <f>E8/E9</f>
        <v>#DIV/0!</v>
      </c>
      <c r="J7" s="77">
        <f>G6</f>
        <v>0</v>
      </c>
      <c r="K7" s="78" t="e">
        <f>J7-I7</f>
        <v>#DIV/0!</v>
      </c>
    </row>
    <row r="8" spans="3:11" ht="43.2" customHeight="1" x14ac:dyDescent="0.3">
      <c r="C8" s="5" t="s">
        <v>7</v>
      </c>
      <c r="D8" s="1" t="s">
        <v>8</v>
      </c>
      <c r="E8" s="54"/>
      <c r="F8" s="5" t="s">
        <v>25</v>
      </c>
      <c r="G8" s="56"/>
      <c r="H8" s="5" t="s">
        <v>24</v>
      </c>
      <c r="I8" s="77" t="e">
        <f>E10/E11</f>
        <v>#DIV/0!</v>
      </c>
      <c r="J8" s="77">
        <f>G7</f>
        <v>0</v>
      </c>
      <c r="K8" s="78" t="e">
        <f>J8-I8</f>
        <v>#DIV/0!</v>
      </c>
    </row>
    <row r="9" spans="3:11" ht="28.8" x14ac:dyDescent="0.3">
      <c r="C9" s="5" t="s">
        <v>9</v>
      </c>
      <c r="D9" s="1" t="s">
        <v>10</v>
      </c>
      <c r="E9" s="54"/>
      <c r="F9" s="5" t="s">
        <v>26</v>
      </c>
      <c r="G9" s="56"/>
      <c r="H9" s="5" t="s">
        <v>25</v>
      </c>
      <c r="I9" s="75" t="e">
        <f>E12/E6*100%</f>
        <v>#DIV/0!</v>
      </c>
      <c r="J9" s="75">
        <f>G8</f>
        <v>0</v>
      </c>
      <c r="K9" s="76" t="e">
        <f>J9-I9</f>
        <v>#DIV/0!</v>
      </c>
    </row>
    <row r="10" spans="3:11" ht="28.8" x14ac:dyDescent="0.3">
      <c r="C10" s="5" t="s">
        <v>15</v>
      </c>
      <c r="D10" s="1" t="s">
        <v>11</v>
      </c>
      <c r="E10" s="54"/>
      <c r="F10" s="5"/>
      <c r="G10" s="54"/>
      <c r="H10" s="5" t="s">
        <v>26</v>
      </c>
      <c r="I10" s="75" t="e">
        <f>(E10-E8)/E8*100%</f>
        <v>#DIV/0!</v>
      </c>
      <c r="J10" s="75">
        <f>G9</f>
        <v>0</v>
      </c>
      <c r="K10" s="76" t="e">
        <f>J10-I10</f>
        <v>#DIV/0!</v>
      </c>
    </row>
    <row r="11" spans="3:11" ht="28.8" x14ac:dyDescent="0.3">
      <c r="C11" s="5" t="s">
        <v>68</v>
      </c>
      <c r="D11" s="1" t="s">
        <v>12</v>
      </c>
      <c r="E11" s="54"/>
      <c r="F11" s="5"/>
      <c r="G11" s="54"/>
      <c r="H11" s="5"/>
      <c r="I11" s="79"/>
      <c r="J11" s="79"/>
      <c r="K11" s="80"/>
    </row>
    <row r="12" spans="3:11" ht="29.4" thickBot="1" x14ac:dyDescent="0.35">
      <c r="C12" s="6" t="s">
        <v>13</v>
      </c>
      <c r="D12" s="7" t="s">
        <v>14</v>
      </c>
      <c r="E12" s="55"/>
      <c r="F12" s="6"/>
      <c r="G12" s="55"/>
      <c r="H12" s="6"/>
      <c r="I12" s="81"/>
      <c r="J12" s="81"/>
      <c r="K12" s="82"/>
    </row>
  </sheetData>
  <sheetProtection algorithmName="SHA-512" hashValue="D7vNc6OjvWmrI0ETmhURtFloiqlIy0/Cyy5QnT5eU+geeSxZudvSYeopxaAWbXnio8aRsRYdQ2a+YzCywHwC7w==" saltValue="4K+AgwYHqVZKhbKPPmarTQ==" spinCount="100000" sheet="1" objects="1" scenarios="1"/>
  <mergeCells count="5">
    <mergeCell ref="C3:K3"/>
    <mergeCell ref="C4:E4"/>
    <mergeCell ref="F4:G4"/>
    <mergeCell ref="H4:K4"/>
    <mergeCell ref="D2:K2"/>
  </mergeCells>
  <conditionalFormatting sqref="I6">
    <cfRule type="cellIs" dxfId="29" priority="13" operator="equal">
      <formula>$J$6</formula>
    </cfRule>
    <cfRule type="cellIs" dxfId="28" priority="14" operator="lessThan">
      <formula>$J$6</formula>
    </cfRule>
    <cfRule type="cellIs" dxfId="27" priority="15" operator="greaterThan">
      <formula>$J$6</formula>
    </cfRule>
  </conditionalFormatting>
  <conditionalFormatting sqref="I7">
    <cfRule type="cellIs" dxfId="26" priority="10" operator="equal">
      <formula>$J$7</formula>
    </cfRule>
    <cfRule type="cellIs" dxfId="25" priority="11" operator="lessThan">
      <formula>$J$7</formula>
    </cfRule>
    <cfRule type="cellIs" dxfId="24" priority="12" operator="greaterThan">
      <formula>$J$7</formula>
    </cfRule>
  </conditionalFormatting>
  <conditionalFormatting sqref="I8">
    <cfRule type="cellIs" dxfId="23" priority="7" operator="equal">
      <formula>$J$8</formula>
    </cfRule>
    <cfRule type="cellIs" dxfId="22" priority="8" operator="lessThan">
      <formula>$J$8</formula>
    </cfRule>
    <cfRule type="cellIs" dxfId="21" priority="9" operator="greaterThan">
      <formula>$J$8</formula>
    </cfRule>
  </conditionalFormatting>
  <conditionalFormatting sqref="I9">
    <cfRule type="cellIs" dxfId="20" priority="4" operator="equal">
      <formula>$J$9</formula>
    </cfRule>
    <cfRule type="cellIs" dxfId="19" priority="5" operator="lessThan">
      <formula>$J$9</formula>
    </cfRule>
    <cfRule type="cellIs" dxfId="18" priority="6" operator="greaterThan">
      <formula>$J$9</formula>
    </cfRule>
  </conditionalFormatting>
  <conditionalFormatting sqref="I10">
    <cfRule type="cellIs" dxfId="17" priority="1" operator="equal">
      <formula>$J$10</formula>
    </cfRule>
    <cfRule type="cellIs" dxfId="16" priority="2" operator="lessThan">
      <formula>$J$10</formula>
    </cfRule>
    <cfRule type="cellIs" dxfId="15" priority="3" operator="greaterThan">
      <formula>$J$10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6593C-C462-4DD8-90B5-CB4B3C217B1D}">
  <dimension ref="C2:R45"/>
  <sheetViews>
    <sheetView tabSelected="1" topLeftCell="A4" zoomScale="40" zoomScaleNormal="40" workbookViewId="0">
      <selection activeCell="AJ16" sqref="AJ16"/>
    </sheetView>
  </sheetViews>
  <sheetFormatPr defaultRowHeight="14.4" x14ac:dyDescent="0.3"/>
  <cols>
    <col min="3" max="3" width="17.5546875" style="8" customWidth="1"/>
    <col min="4" max="12" width="13.109375" bestFit="1" customWidth="1"/>
    <col min="13" max="13" width="15.5546875" bestFit="1" customWidth="1"/>
    <col min="14" max="15" width="13.109375" bestFit="1" customWidth="1"/>
    <col min="16" max="16" width="21.109375" bestFit="1" customWidth="1"/>
    <col min="17" max="17" width="14.21875" bestFit="1" customWidth="1"/>
    <col min="18" max="18" width="13.109375" bestFit="1" customWidth="1"/>
  </cols>
  <sheetData>
    <row r="2" spans="3:18" ht="91.2" customHeight="1" x14ac:dyDescent="0.3"/>
    <row r="4" spans="3:18" ht="15" thickBot="1" x14ac:dyDescent="0.35"/>
    <row r="5" spans="3:18" ht="26.4" customHeight="1" thickBot="1" x14ac:dyDescent="0.35">
      <c r="C5" s="113" t="s">
        <v>67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8"/>
    </row>
    <row r="6" spans="3:18" ht="15" thickBot="1" x14ac:dyDescent="0.35">
      <c r="C6" s="109" t="s">
        <v>62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1"/>
    </row>
    <row r="7" spans="3:18" ht="42.6" thickBot="1" x14ac:dyDescent="0.35">
      <c r="C7" s="12" t="s">
        <v>39</v>
      </c>
      <c r="D7" s="13" t="s">
        <v>40</v>
      </c>
      <c r="E7" s="14" t="s">
        <v>41</v>
      </c>
      <c r="F7" s="14" t="s">
        <v>42</v>
      </c>
      <c r="G7" s="14" t="s">
        <v>43</v>
      </c>
      <c r="H7" s="14" t="s">
        <v>44</v>
      </c>
      <c r="I7" s="14" t="s">
        <v>45</v>
      </c>
      <c r="J7" s="14" t="s">
        <v>46</v>
      </c>
      <c r="K7" s="14" t="s">
        <v>47</v>
      </c>
      <c r="L7" s="14" t="s">
        <v>48</v>
      </c>
      <c r="M7" s="14" t="s">
        <v>49</v>
      </c>
      <c r="N7" s="14" t="s">
        <v>50</v>
      </c>
      <c r="O7" s="15" t="s">
        <v>51</v>
      </c>
      <c r="P7" s="16" t="s">
        <v>52</v>
      </c>
      <c r="Q7" s="14" t="s">
        <v>53</v>
      </c>
      <c r="R7" s="17" t="s">
        <v>54</v>
      </c>
    </row>
    <row r="8" spans="3:18" ht="42" x14ac:dyDescent="0.4">
      <c r="C8" s="18" t="s">
        <v>56</v>
      </c>
      <c r="D8" s="25" t="e">
        <f>Styczeń!$I$6</f>
        <v>#DIV/0!</v>
      </c>
      <c r="E8" s="26" t="e">
        <f>Luty!I6</f>
        <v>#DIV/0!</v>
      </c>
      <c r="F8" s="26" t="e">
        <f>Marzec!I6</f>
        <v>#DIV/0!</v>
      </c>
      <c r="G8" s="26" t="e">
        <f>Kwiecień!I6</f>
        <v>#DIV/0!</v>
      </c>
      <c r="H8" s="26" t="e">
        <f>Maj!I6</f>
        <v>#DIV/0!</v>
      </c>
      <c r="I8" s="26" t="e">
        <f>Czerwiec!I6</f>
        <v>#DIV/0!</v>
      </c>
      <c r="J8" s="26" t="e">
        <f>Lipiec!I6</f>
        <v>#DIV/0!</v>
      </c>
      <c r="K8" s="26" t="e">
        <f>Sierpień!I6</f>
        <v>#DIV/0!</v>
      </c>
      <c r="L8" s="26" t="e">
        <f>Wrzesień!I6</f>
        <v>#DIV/0!</v>
      </c>
      <c r="M8" s="26" t="e">
        <f>Październik!I6</f>
        <v>#DIV/0!</v>
      </c>
      <c r="N8" s="26" t="e">
        <f>Listopad!I6</f>
        <v>#DIV/0!</v>
      </c>
      <c r="O8" s="27" t="e">
        <f>Grudzień!I6</f>
        <v>#DIV/0!</v>
      </c>
      <c r="P8" s="28" t="e">
        <f>AVERAGE(D8:O8)</f>
        <v>#DIV/0!</v>
      </c>
      <c r="Q8" s="50"/>
      <c r="R8" s="29" t="e">
        <f>Q8-P8</f>
        <v>#DIV/0!</v>
      </c>
    </row>
    <row r="9" spans="3:18" ht="84" x14ac:dyDescent="0.4">
      <c r="C9" s="19" t="s">
        <v>57</v>
      </c>
      <c r="D9" s="30" t="e">
        <f>Styczeń!$I$7</f>
        <v>#DIV/0!</v>
      </c>
      <c r="E9" s="31" t="e">
        <f>Luty!I7</f>
        <v>#DIV/0!</v>
      </c>
      <c r="F9" s="31" t="e">
        <f>Marzec!I7</f>
        <v>#DIV/0!</v>
      </c>
      <c r="G9" s="31" t="e">
        <f>Kwiecień!I7</f>
        <v>#DIV/0!</v>
      </c>
      <c r="H9" s="31" t="e">
        <f>Maj!I7</f>
        <v>#DIV/0!</v>
      </c>
      <c r="I9" s="31" t="e">
        <f>Czerwiec!I7</f>
        <v>#DIV/0!</v>
      </c>
      <c r="J9" s="31" t="e">
        <f>Lipiec!I7</f>
        <v>#DIV/0!</v>
      </c>
      <c r="K9" s="31" t="e">
        <f>Sierpień!I7</f>
        <v>#DIV/0!</v>
      </c>
      <c r="L9" s="31" t="e">
        <f>Wrzesień!I7</f>
        <v>#DIV/0!</v>
      </c>
      <c r="M9" s="31" t="e">
        <f>Październik!I7</f>
        <v>#DIV/0!</v>
      </c>
      <c r="N9" s="31" t="e">
        <f>Listopad!I7</f>
        <v>#DIV/0!</v>
      </c>
      <c r="O9" s="32" t="e">
        <f>Grudzień!I7</f>
        <v>#DIV/0!</v>
      </c>
      <c r="P9" s="33" t="e">
        <f>AVERAGE(D9:O9)</f>
        <v>#DIV/0!</v>
      </c>
      <c r="Q9" s="51"/>
      <c r="R9" s="34" t="e">
        <f>Q9-P9</f>
        <v>#DIV/0!</v>
      </c>
    </row>
    <row r="10" spans="3:18" ht="84" x14ac:dyDescent="0.4">
      <c r="C10" s="19" t="s">
        <v>58</v>
      </c>
      <c r="D10" s="35" t="e">
        <f>Styczeń!$I$8</f>
        <v>#DIV/0!</v>
      </c>
      <c r="E10" s="36" t="e">
        <f>Luty!I8</f>
        <v>#DIV/0!</v>
      </c>
      <c r="F10" s="36" t="e">
        <f>Marzec!I8</f>
        <v>#DIV/0!</v>
      </c>
      <c r="G10" s="36" t="e">
        <f>Kwiecień!I8</f>
        <v>#DIV/0!</v>
      </c>
      <c r="H10" s="36" t="e">
        <f>Maj!I8</f>
        <v>#DIV/0!</v>
      </c>
      <c r="I10" s="36" t="e">
        <f>Czerwiec!I8</f>
        <v>#DIV/0!</v>
      </c>
      <c r="J10" s="36" t="e">
        <f>Lipiec!I8</f>
        <v>#DIV/0!</v>
      </c>
      <c r="K10" s="36" t="e">
        <f>Sierpień!I8</f>
        <v>#DIV/0!</v>
      </c>
      <c r="L10" s="36" t="e">
        <f>Wrzesień!I8</f>
        <v>#DIV/0!</v>
      </c>
      <c r="M10" s="36" t="e">
        <f>Październik!I8</f>
        <v>#DIV/0!</v>
      </c>
      <c r="N10" s="36" t="e">
        <f>Listopad!I8</f>
        <v>#DIV/0!</v>
      </c>
      <c r="O10" s="37" t="e">
        <f>Grudzień!I8</f>
        <v>#DIV/0!</v>
      </c>
      <c r="P10" s="38" t="e">
        <f>AVERAGE(D10:O10)</f>
        <v>#DIV/0!</v>
      </c>
      <c r="Q10" s="51"/>
      <c r="R10" s="39" t="e">
        <f t="shared" ref="R10:R12" si="0">Q10-P10</f>
        <v>#DIV/0!</v>
      </c>
    </row>
    <row r="11" spans="3:18" ht="42" x14ac:dyDescent="0.4">
      <c r="C11" s="19" t="s">
        <v>55</v>
      </c>
      <c r="D11" s="40" t="e">
        <f>Styczeń!$I$9</f>
        <v>#DIV/0!</v>
      </c>
      <c r="E11" s="41" t="e">
        <f>Luty!I9</f>
        <v>#DIV/0!</v>
      </c>
      <c r="F11" s="41" t="e">
        <f>Marzec!I9</f>
        <v>#DIV/0!</v>
      </c>
      <c r="G11" s="41" t="e">
        <f>Kwiecień!I9</f>
        <v>#DIV/0!</v>
      </c>
      <c r="H11" s="41" t="e">
        <f>Maj!I9</f>
        <v>#DIV/0!</v>
      </c>
      <c r="I11" s="41" t="e">
        <f>Czerwiec!I9</f>
        <v>#DIV/0!</v>
      </c>
      <c r="J11" s="41" t="e">
        <f>Lipiec!I9</f>
        <v>#DIV/0!</v>
      </c>
      <c r="K11" s="41" t="e">
        <f>Sierpień!I9</f>
        <v>#DIV/0!</v>
      </c>
      <c r="L11" s="41" t="e">
        <f>Wrzesień!I9</f>
        <v>#DIV/0!</v>
      </c>
      <c r="M11" s="41" t="e">
        <f>Październik!I9</f>
        <v>#DIV/0!</v>
      </c>
      <c r="N11" s="41" t="e">
        <f>Listopad!I9</f>
        <v>#DIV/0!</v>
      </c>
      <c r="O11" s="42" t="e">
        <f>Grudzień!I9</f>
        <v>#DIV/0!</v>
      </c>
      <c r="P11" s="43" t="e">
        <f>AVERAGE(D11:O11)</f>
        <v>#DIV/0!</v>
      </c>
      <c r="Q11" s="52"/>
      <c r="R11" s="44" t="e">
        <f t="shared" si="0"/>
        <v>#DIV/0!</v>
      </c>
    </row>
    <row r="12" spans="3:18" ht="63.6" thickBot="1" x14ac:dyDescent="0.45">
      <c r="C12" s="20" t="s">
        <v>59</v>
      </c>
      <c r="D12" s="45" t="e">
        <f>Styczeń!$I$10</f>
        <v>#DIV/0!</v>
      </c>
      <c r="E12" s="46" t="e">
        <f>Luty!I10</f>
        <v>#DIV/0!</v>
      </c>
      <c r="F12" s="46" t="e">
        <f>Marzec!I10</f>
        <v>#DIV/0!</v>
      </c>
      <c r="G12" s="46" t="e">
        <f>Kwiecień!I10</f>
        <v>#DIV/0!</v>
      </c>
      <c r="H12" s="46" t="e">
        <f>Maj!I10</f>
        <v>#DIV/0!</v>
      </c>
      <c r="I12" s="46" t="e">
        <f>Czerwiec!I10</f>
        <v>#DIV/0!</v>
      </c>
      <c r="J12" s="46" t="e">
        <f>Lipiec!I10</f>
        <v>#DIV/0!</v>
      </c>
      <c r="K12" s="46" t="e">
        <f>Sierpień!I10</f>
        <v>#DIV/0!</v>
      </c>
      <c r="L12" s="46" t="e">
        <f>Wrzesień!I10</f>
        <v>#DIV/0!</v>
      </c>
      <c r="M12" s="46" t="e">
        <f>Październik!I10</f>
        <v>#DIV/0!</v>
      </c>
      <c r="N12" s="46" t="e">
        <f>Listopad!I10</f>
        <v>#DIV/0!</v>
      </c>
      <c r="O12" s="47" t="e">
        <f>Grudzień!I10</f>
        <v>#DIV/0!</v>
      </c>
      <c r="P12" s="48" t="e">
        <f>AVERAGE(D12:O12)</f>
        <v>#DIV/0!</v>
      </c>
      <c r="Q12" s="53"/>
      <c r="R12" s="49" t="e">
        <f t="shared" si="0"/>
        <v>#DIV/0!</v>
      </c>
    </row>
    <row r="36" spans="3:17" x14ac:dyDescent="0.3">
      <c r="Q36" t="s">
        <v>63</v>
      </c>
    </row>
    <row r="45" spans="3:17" ht="76.2" customHeight="1" x14ac:dyDescent="0.3">
      <c r="C45" s="8" t="e" vm="1">
        <v>#VALUE!</v>
      </c>
      <c r="D45" s="112" t="s">
        <v>65</v>
      </c>
      <c r="E45" s="112"/>
      <c r="F45" s="112"/>
      <c r="G45" s="112"/>
      <c r="H45" s="112"/>
      <c r="I45" s="112"/>
      <c r="J45" s="112"/>
    </row>
  </sheetData>
  <sheetProtection algorithmName="SHA-512" hashValue="dfpvXlxUxh5oE4RvWOMRr0NjL6yEleZbrV9IVWtOmCRjX7ChDM6pnBv9Ed5ZmKCB8sGyHL7lkhIAx3CSXJTamQ==" saltValue="gatbe5hPpR8BnDFEbZsW7A==" spinCount="100000" sheet="1" scenarios="1"/>
  <mergeCells count="3">
    <mergeCell ref="C6:R6"/>
    <mergeCell ref="D45:J45"/>
    <mergeCell ref="C5:R5"/>
  </mergeCells>
  <phoneticPr fontId="2" type="noConversion"/>
  <conditionalFormatting sqref="P8">
    <cfRule type="cellIs" dxfId="14" priority="13" operator="equal">
      <formula>$Q$8</formula>
    </cfRule>
    <cfRule type="cellIs" dxfId="13" priority="14" operator="lessThan">
      <formula>$Q$8</formula>
    </cfRule>
    <cfRule type="cellIs" dxfId="12" priority="15" operator="greaterThan">
      <formula>$Q$8</formula>
    </cfRule>
  </conditionalFormatting>
  <conditionalFormatting sqref="P9">
    <cfRule type="cellIs" dxfId="11" priority="10" operator="equal">
      <formula>$Q$9</formula>
    </cfRule>
    <cfRule type="cellIs" dxfId="10" priority="11" operator="lessThan">
      <formula>$Q$9</formula>
    </cfRule>
    <cfRule type="cellIs" dxfId="9" priority="12" operator="greaterThan">
      <formula>$Q$9</formula>
    </cfRule>
  </conditionalFormatting>
  <conditionalFormatting sqref="P10">
    <cfRule type="cellIs" dxfId="8" priority="7" operator="equal">
      <formula>$Q$10</formula>
    </cfRule>
    <cfRule type="cellIs" dxfId="7" priority="8" operator="lessThan">
      <formula>$Q$10</formula>
    </cfRule>
    <cfRule type="cellIs" dxfId="6" priority="9" operator="greaterThan">
      <formula>$Q$10</formula>
    </cfRule>
  </conditionalFormatting>
  <conditionalFormatting sqref="P11">
    <cfRule type="cellIs" dxfId="5" priority="4" operator="equal">
      <formula>$Q$11</formula>
    </cfRule>
    <cfRule type="cellIs" dxfId="4" priority="5" operator="lessThan">
      <formula>$Q$11</formula>
    </cfRule>
    <cfRule type="cellIs" dxfId="3" priority="6" operator="greaterThan">
      <formula>$Q$11</formula>
    </cfRule>
  </conditionalFormatting>
  <conditionalFormatting sqref="P12">
    <cfRule type="cellIs" dxfId="2" priority="1" operator="equal">
      <formula>$Q$12</formula>
    </cfRule>
    <cfRule type="cellIs" dxfId="1" priority="2" operator="lessThan">
      <formula>$Q$12</formula>
    </cfRule>
    <cfRule type="cellIs" dxfId="0" priority="3" operator="greaterThan">
      <formula>$Q$12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9121E-05A4-46A8-AB9B-E335D7A71C6C}">
  <dimension ref="C1:K17"/>
  <sheetViews>
    <sheetView topLeftCell="A2" zoomScale="92" workbookViewId="0">
      <selection activeCell="C3" sqref="C3:K3"/>
    </sheetView>
  </sheetViews>
  <sheetFormatPr defaultRowHeight="14.4" x14ac:dyDescent="0.3"/>
  <cols>
    <col min="3" max="3" width="14.109375" customWidth="1"/>
    <col min="4" max="4" width="34.88671875" customWidth="1"/>
    <col min="6" max="6" width="15.33203125" customWidth="1"/>
    <col min="7" max="7" width="13.88671875" customWidth="1"/>
    <col min="8" max="8" width="16" customWidth="1"/>
    <col min="9" max="9" width="14.21875" customWidth="1"/>
    <col min="10" max="11" width="15.21875" bestFit="1" customWidth="1"/>
  </cols>
  <sheetData>
    <row r="1" spans="3:11" ht="15" thickBot="1" x14ac:dyDescent="0.35"/>
    <row r="2" spans="3:11" ht="76.8" customHeight="1" thickBot="1" x14ac:dyDescent="0.35">
      <c r="C2" s="84" t="e" vm="1">
        <v>#VALUE!</v>
      </c>
      <c r="D2" s="101" t="s">
        <v>67</v>
      </c>
      <c r="E2" s="102"/>
      <c r="F2" s="102"/>
      <c r="G2" s="102"/>
      <c r="H2" s="102"/>
      <c r="I2" s="102"/>
      <c r="J2" s="102"/>
      <c r="K2" s="103"/>
    </row>
    <row r="3" spans="3:11" ht="43.2" customHeight="1" thickBot="1" x14ac:dyDescent="0.35">
      <c r="C3" s="94" t="s">
        <v>28</v>
      </c>
      <c r="D3" s="95"/>
      <c r="E3" s="95"/>
      <c r="F3" s="95"/>
      <c r="G3" s="95"/>
      <c r="H3" s="95"/>
      <c r="I3" s="95"/>
      <c r="J3" s="95"/>
      <c r="K3" s="96"/>
    </row>
    <row r="4" spans="3:11" ht="43.2" customHeight="1" x14ac:dyDescent="0.3">
      <c r="C4" s="90" t="s">
        <v>3</v>
      </c>
      <c r="D4" s="91"/>
      <c r="E4" s="100"/>
      <c r="F4" s="92" t="s">
        <v>21</v>
      </c>
      <c r="G4" s="93"/>
      <c r="H4" s="97" t="s">
        <v>16</v>
      </c>
      <c r="I4" s="98"/>
      <c r="J4" s="98"/>
      <c r="K4" s="99"/>
    </row>
    <row r="5" spans="3:11" ht="43.2" customHeight="1" x14ac:dyDescent="0.3">
      <c r="C5" s="3" t="s">
        <v>0</v>
      </c>
      <c r="D5" s="2" t="s">
        <v>1</v>
      </c>
      <c r="E5" s="4" t="s">
        <v>2</v>
      </c>
      <c r="F5" s="5" t="s">
        <v>22</v>
      </c>
      <c r="G5" s="56"/>
      <c r="H5" s="3" t="s">
        <v>17</v>
      </c>
      <c r="I5" s="2" t="s">
        <v>19</v>
      </c>
      <c r="J5" s="2" t="s">
        <v>18</v>
      </c>
      <c r="K5" s="4" t="s">
        <v>20</v>
      </c>
    </row>
    <row r="6" spans="3:11" ht="43.2" customHeight="1" x14ac:dyDescent="0.3">
      <c r="C6" s="5" t="s">
        <v>4</v>
      </c>
      <c r="D6" s="1" t="s">
        <v>66</v>
      </c>
      <c r="E6" s="54"/>
      <c r="F6" s="5" t="s">
        <v>23</v>
      </c>
      <c r="G6" s="57"/>
      <c r="H6" s="5" t="s">
        <v>61</v>
      </c>
      <c r="I6" s="65" t="e">
        <f>E7/E6</f>
        <v>#DIV/0!</v>
      </c>
      <c r="J6" s="65">
        <f>G5</f>
        <v>0</v>
      </c>
      <c r="K6" s="72" t="e">
        <f>J6-I6</f>
        <v>#DIV/0!</v>
      </c>
    </row>
    <row r="7" spans="3:11" ht="43.2" customHeight="1" x14ac:dyDescent="0.3">
      <c r="C7" s="5" t="s">
        <v>5</v>
      </c>
      <c r="D7" s="1" t="s">
        <v>6</v>
      </c>
      <c r="E7" s="54"/>
      <c r="F7" s="5" t="s">
        <v>24</v>
      </c>
      <c r="G7" s="57"/>
      <c r="H7" s="5" t="s">
        <v>23</v>
      </c>
      <c r="I7" s="73" t="e">
        <f>E8/E9</f>
        <v>#DIV/0!</v>
      </c>
      <c r="J7" s="73">
        <f>G6</f>
        <v>0</v>
      </c>
      <c r="K7" s="74" t="e">
        <f>J7-I7</f>
        <v>#DIV/0!</v>
      </c>
    </row>
    <row r="8" spans="3:11" ht="43.2" customHeight="1" x14ac:dyDescent="0.3">
      <c r="C8" s="5" t="s">
        <v>7</v>
      </c>
      <c r="D8" s="1" t="s">
        <v>8</v>
      </c>
      <c r="E8" s="54"/>
      <c r="F8" s="5" t="s">
        <v>25</v>
      </c>
      <c r="G8" s="56"/>
      <c r="H8" s="5" t="s">
        <v>24</v>
      </c>
      <c r="I8" s="73" t="e">
        <f>E10/E11</f>
        <v>#DIV/0!</v>
      </c>
      <c r="J8" s="73">
        <f>G7</f>
        <v>0</v>
      </c>
      <c r="K8" s="74" t="e">
        <f>J8-I8</f>
        <v>#DIV/0!</v>
      </c>
    </row>
    <row r="9" spans="3:11" ht="28.8" x14ac:dyDescent="0.3">
      <c r="C9" s="5" t="s">
        <v>9</v>
      </c>
      <c r="D9" s="1" t="s">
        <v>10</v>
      </c>
      <c r="E9" s="54"/>
      <c r="F9" s="5" t="s">
        <v>26</v>
      </c>
      <c r="G9" s="56"/>
      <c r="H9" s="5" t="s">
        <v>25</v>
      </c>
      <c r="I9" s="65" t="e">
        <f>E12/E6*100%</f>
        <v>#DIV/0!</v>
      </c>
      <c r="J9" s="65">
        <f>G8</f>
        <v>0</v>
      </c>
      <c r="K9" s="72" t="e">
        <f>J9-I9</f>
        <v>#DIV/0!</v>
      </c>
    </row>
    <row r="10" spans="3:11" ht="28.8" x14ac:dyDescent="0.3">
      <c r="C10" s="5" t="s">
        <v>15</v>
      </c>
      <c r="D10" s="1" t="s">
        <v>11</v>
      </c>
      <c r="E10" s="54"/>
      <c r="F10" s="58"/>
      <c r="G10" s="54"/>
      <c r="H10" s="5" t="s">
        <v>26</v>
      </c>
      <c r="I10" s="65" t="e">
        <f>(E10-E8)/E8*100%</f>
        <v>#DIV/0!</v>
      </c>
      <c r="J10" s="65">
        <f>G9</f>
        <v>0</v>
      </c>
      <c r="K10" s="72" t="e">
        <f>J10-I10</f>
        <v>#DIV/0!</v>
      </c>
    </row>
    <row r="11" spans="3:11" ht="28.8" x14ac:dyDescent="0.3">
      <c r="C11" s="5" t="s">
        <v>68</v>
      </c>
      <c r="D11" s="1" t="s">
        <v>12</v>
      </c>
      <c r="E11" s="54"/>
      <c r="F11" s="58"/>
      <c r="G11" s="54"/>
      <c r="H11" s="58"/>
      <c r="I11" s="60"/>
      <c r="J11" s="60"/>
      <c r="K11" s="61"/>
    </row>
    <row r="12" spans="3:11" ht="29.4" thickBot="1" x14ac:dyDescent="0.35">
      <c r="C12" s="6" t="s">
        <v>13</v>
      </c>
      <c r="D12" s="7" t="s">
        <v>14</v>
      </c>
      <c r="E12" s="55"/>
      <c r="F12" s="59"/>
      <c r="G12" s="55"/>
      <c r="H12" s="59"/>
      <c r="I12" s="62"/>
      <c r="J12" s="62"/>
      <c r="K12" s="63"/>
    </row>
    <row r="13" spans="3:11" x14ac:dyDescent="0.3">
      <c r="C13" s="64"/>
      <c r="D13" s="64"/>
      <c r="E13" s="64"/>
      <c r="F13" s="64"/>
      <c r="G13" s="64"/>
      <c r="H13" s="64"/>
      <c r="I13" s="64"/>
      <c r="J13" s="64"/>
      <c r="K13" s="64"/>
    </row>
    <row r="14" spans="3:11" x14ac:dyDescent="0.3">
      <c r="C14" s="64"/>
      <c r="D14" s="64"/>
      <c r="E14" s="64"/>
      <c r="F14" s="64"/>
      <c r="G14" s="64"/>
      <c r="H14" s="64"/>
      <c r="I14" s="64"/>
      <c r="J14" s="64"/>
      <c r="K14" s="64"/>
    </row>
    <row r="15" spans="3:11" x14ac:dyDescent="0.3">
      <c r="C15" s="64"/>
      <c r="D15" s="64"/>
      <c r="E15" s="64"/>
      <c r="F15" s="64"/>
      <c r="G15" s="64"/>
      <c r="H15" s="64"/>
      <c r="I15" s="64"/>
      <c r="J15" s="64"/>
      <c r="K15" s="64"/>
    </row>
    <row r="16" spans="3:11" x14ac:dyDescent="0.3">
      <c r="C16" s="64"/>
      <c r="D16" s="64"/>
      <c r="E16" s="64"/>
      <c r="F16" s="64"/>
      <c r="G16" s="64"/>
      <c r="H16" s="64"/>
      <c r="I16" s="64"/>
      <c r="J16" s="64"/>
      <c r="K16" s="64"/>
    </row>
    <row r="17" spans="3:11" x14ac:dyDescent="0.3">
      <c r="C17" s="64"/>
      <c r="D17" s="64"/>
      <c r="E17" s="64"/>
      <c r="F17" s="64"/>
      <c r="G17" s="64"/>
      <c r="H17" s="64"/>
      <c r="I17" s="64"/>
      <c r="J17" s="64"/>
      <c r="K17" s="64"/>
    </row>
  </sheetData>
  <sheetProtection algorithmName="SHA-512" hashValue="RvN8YfT59cf5SGsPOqrsoYOf8lHi8StnSZqZOZeIxVYMsd4ySL2X7pcJGalHbbxqOd9XGQ8sD3Uwqy0/Wey+LA==" saltValue="PfuZKwM23By02cW8fmt+Bw==" spinCount="100000" sheet="1" objects="1" scenarios="1"/>
  <mergeCells count="5">
    <mergeCell ref="C3:K3"/>
    <mergeCell ref="C4:E4"/>
    <mergeCell ref="F4:G4"/>
    <mergeCell ref="H4:K4"/>
    <mergeCell ref="D2:K2"/>
  </mergeCells>
  <conditionalFormatting sqref="I6">
    <cfRule type="cellIs" dxfId="179" priority="13" operator="equal">
      <formula>$J$6</formula>
    </cfRule>
    <cfRule type="cellIs" dxfId="178" priority="14" operator="lessThan">
      <formula>$J$6</formula>
    </cfRule>
    <cfRule type="cellIs" dxfId="177" priority="15" operator="greaterThan">
      <formula>$J$6</formula>
    </cfRule>
  </conditionalFormatting>
  <conditionalFormatting sqref="I7">
    <cfRule type="cellIs" dxfId="176" priority="10" operator="equal">
      <formula>$J$7</formula>
    </cfRule>
    <cfRule type="cellIs" dxfId="175" priority="11" operator="lessThan">
      <formula>$J$7</formula>
    </cfRule>
    <cfRule type="cellIs" dxfId="174" priority="12" operator="greaterThan">
      <formula>$J$7</formula>
    </cfRule>
  </conditionalFormatting>
  <conditionalFormatting sqref="I8">
    <cfRule type="cellIs" dxfId="173" priority="7" operator="equal">
      <formula>$J$8</formula>
    </cfRule>
    <cfRule type="cellIs" dxfId="172" priority="8" operator="lessThan">
      <formula>$J$8</formula>
    </cfRule>
    <cfRule type="cellIs" dxfId="171" priority="9" operator="greaterThan">
      <formula>$J$8</formula>
    </cfRule>
  </conditionalFormatting>
  <conditionalFormatting sqref="I9">
    <cfRule type="cellIs" dxfId="170" priority="4" operator="equal">
      <formula>$J$9</formula>
    </cfRule>
    <cfRule type="cellIs" dxfId="169" priority="5" operator="lessThan">
      <formula>$J$9</formula>
    </cfRule>
    <cfRule type="cellIs" dxfId="168" priority="6" operator="greaterThan">
      <formula>$J$9</formula>
    </cfRule>
  </conditionalFormatting>
  <conditionalFormatting sqref="I10">
    <cfRule type="cellIs" dxfId="167" priority="1" operator="equal">
      <formula>$J$10</formula>
    </cfRule>
    <cfRule type="cellIs" dxfId="166" priority="2" operator="lessThan">
      <formula>$J$10</formula>
    </cfRule>
    <cfRule type="cellIs" dxfId="165" priority="3" operator="greaterThan">
      <formula>$J$10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3661-8D98-4546-9697-86615EFDB483}">
  <dimension ref="C1:K17"/>
  <sheetViews>
    <sheetView workbookViewId="0">
      <selection activeCell="H4" sqref="H4:K4"/>
    </sheetView>
  </sheetViews>
  <sheetFormatPr defaultRowHeight="14.4" x14ac:dyDescent="0.3"/>
  <cols>
    <col min="3" max="3" width="14.109375" customWidth="1"/>
    <col min="4" max="4" width="34.88671875" customWidth="1"/>
    <col min="6" max="6" width="15.33203125" customWidth="1"/>
    <col min="7" max="7" width="10.77734375" bestFit="1" customWidth="1"/>
    <col min="8" max="8" width="15.44140625" customWidth="1"/>
    <col min="9" max="9" width="13.44140625" customWidth="1"/>
    <col min="10" max="10" width="15.109375" customWidth="1"/>
    <col min="11" max="11" width="10.77734375" bestFit="1" customWidth="1"/>
  </cols>
  <sheetData>
    <row r="1" spans="3:11" ht="15" thickBot="1" x14ac:dyDescent="0.35"/>
    <row r="2" spans="3:11" ht="76.8" customHeight="1" thickBot="1" x14ac:dyDescent="0.35">
      <c r="C2" s="84" t="e" vm="1">
        <v>#VALUE!</v>
      </c>
      <c r="D2" s="101" t="s">
        <v>67</v>
      </c>
      <c r="E2" s="102"/>
      <c r="F2" s="102"/>
      <c r="G2" s="102"/>
      <c r="H2" s="102"/>
      <c r="I2" s="102"/>
      <c r="J2" s="102"/>
      <c r="K2" s="103"/>
    </row>
    <row r="3" spans="3:11" ht="43.2" customHeight="1" thickBot="1" x14ac:dyDescent="0.35">
      <c r="C3" s="94" t="s">
        <v>29</v>
      </c>
      <c r="D3" s="95"/>
      <c r="E3" s="95"/>
      <c r="F3" s="95"/>
      <c r="G3" s="95"/>
      <c r="H3" s="95"/>
      <c r="I3" s="95"/>
      <c r="J3" s="95"/>
      <c r="K3" s="96"/>
    </row>
    <row r="4" spans="3:11" ht="43.2" customHeight="1" x14ac:dyDescent="0.3">
      <c r="C4" s="90" t="s">
        <v>3</v>
      </c>
      <c r="D4" s="91"/>
      <c r="E4" s="100"/>
      <c r="F4" s="92" t="s">
        <v>21</v>
      </c>
      <c r="G4" s="93"/>
      <c r="H4" s="97" t="s">
        <v>16</v>
      </c>
      <c r="I4" s="98"/>
      <c r="J4" s="98"/>
      <c r="K4" s="99"/>
    </row>
    <row r="5" spans="3:11" ht="43.2" customHeight="1" x14ac:dyDescent="0.3">
      <c r="C5" s="3" t="s">
        <v>0</v>
      </c>
      <c r="D5" s="2" t="s">
        <v>1</v>
      </c>
      <c r="E5" s="4" t="s">
        <v>2</v>
      </c>
      <c r="F5" s="5" t="s">
        <v>22</v>
      </c>
      <c r="G5" s="56"/>
      <c r="H5" s="3" t="s">
        <v>17</v>
      </c>
      <c r="I5" s="2" t="s">
        <v>19</v>
      </c>
      <c r="J5" s="2" t="s">
        <v>18</v>
      </c>
      <c r="K5" s="4" t="s">
        <v>20</v>
      </c>
    </row>
    <row r="6" spans="3:11" ht="43.2" customHeight="1" x14ac:dyDescent="0.3">
      <c r="C6" s="5" t="s">
        <v>4</v>
      </c>
      <c r="D6" s="1" t="s">
        <v>66</v>
      </c>
      <c r="E6" s="54"/>
      <c r="F6" s="5" t="s">
        <v>23</v>
      </c>
      <c r="G6" s="57"/>
      <c r="H6" s="5" t="s">
        <v>61</v>
      </c>
      <c r="I6" s="65" t="e">
        <f>E7/E6</f>
        <v>#DIV/0!</v>
      </c>
      <c r="J6" s="65">
        <f>G5</f>
        <v>0</v>
      </c>
      <c r="K6" s="72" t="e">
        <f>J6-I6</f>
        <v>#DIV/0!</v>
      </c>
    </row>
    <row r="7" spans="3:11" ht="43.2" customHeight="1" x14ac:dyDescent="0.3">
      <c r="C7" s="5" t="s">
        <v>5</v>
      </c>
      <c r="D7" s="1" t="s">
        <v>6</v>
      </c>
      <c r="E7" s="54"/>
      <c r="F7" s="5" t="s">
        <v>24</v>
      </c>
      <c r="G7" s="57"/>
      <c r="H7" s="5" t="s">
        <v>23</v>
      </c>
      <c r="I7" s="73" t="e">
        <f>E8/E9</f>
        <v>#DIV/0!</v>
      </c>
      <c r="J7" s="73">
        <f>G6</f>
        <v>0</v>
      </c>
      <c r="K7" s="74" t="e">
        <f>J7-I7</f>
        <v>#DIV/0!</v>
      </c>
    </row>
    <row r="8" spans="3:11" ht="43.2" customHeight="1" x14ac:dyDescent="0.3">
      <c r="C8" s="5" t="s">
        <v>7</v>
      </c>
      <c r="D8" s="1" t="s">
        <v>8</v>
      </c>
      <c r="E8" s="54"/>
      <c r="F8" s="5" t="s">
        <v>25</v>
      </c>
      <c r="G8" s="56"/>
      <c r="H8" s="5" t="s">
        <v>24</v>
      </c>
      <c r="I8" s="73" t="e">
        <f>E10/E11</f>
        <v>#DIV/0!</v>
      </c>
      <c r="J8" s="73">
        <f>G7</f>
        <v>0</v>
      </c>
      <c r="K8" s="74" t="e">
        <f>J8-I8</f>
        <v>#DIV/0!</v>
      </c>
    </row>
    <row r="9" spans="3:11" ht="28.8" x14ac:dyDescent="0.3">
      <c r="C9" s="5" t="s">
        <v>9</v>
      </c>
      <c r="D9" s="1" t="s">
        <v>10</v>
      </c>
      <c r="E9" s="54"/>
      <c r="F9" s="5" t="s">
        <v>26</v>
      </c>
      <c r="G9" s="56"/>
      <c r="H9" s="5" t="s">
        <v>25</v>
      </c>
      <c r="I9" s="65" t="e">
        <f>E12/E6*100%</f>
        <v>#DIV/0!</v>
      </c>
      <c r="J9" s="65">
        <f>G8</f>
        <v>0</v>
      </c>
      <c r="K9" s="72" t="e">
        <f>J9-I9</f>
        <v>#DIV/0!</v>
      </c>
    </row>
    <row r="10" spans="3:11" ht="28.8" x14ac:dyDescent="0.3">
      <c r="C10" s="5" t="s">
        <v>15</v>
      </c>
      <c r="D10" s="1" t="s">
        <v>11</v>
      </c>
      <c r="E10" s="54"/>
      <c r="F10" s="58"/>
      <c r="G10" s="54"/>
      <c r="H10" s="5" t="s">
        <v>26</v>
      </c>
      <c r="I10" s="65" t="e">
        <f>(E10-E8)/E8*100%</f>
        <v>#DIV/0!</v>
      </c>
      <c r="J10" s="65">
        <f>G9</f>
        <v>0</v>
      </c>
      <c r="K10" s="72" t="e">
        <f>J10-I10</f>
        <v>#DIV/0!</v>
      </c>
    </row>
    <row r="11" spans="3:11" ht="28.8" x14ac:dyDescent="0.3">
      <c r="C11" s="5" t="s">
        <v>68</v>
      </c>
      <c r="D11" s="1" t="s">
        <v>12</v>
      </c>
      <c r="E11" s="54"/>
      <c r="F11" s="58"/>
      <c r="G11" s="54"/>
      <c r="H11" s="58"/>
      <c r="I11" s="60"/>
      <c r="J11" s="60"/>
      <c r="K11" s="61"/>
    </row>
    <row r="12" spans="3:11" ht="29.4" thickBot="1" x14ac:dyDescent="0.35">
      <c r="C12" s="6" t="s">
        <v>13</v>
      </c>
      <c r="D12" s="7" t="s">
        <v>14</v>
      </c>
      <c r="E12" s="55"/>
      <c r="F12" s="59"/>
      <c r="G12" s="55"/>
      <c r="H12" s="59"/>
      <c r="I12" s="62"/>
      <c r="J12" s="62"/>
      <c r="K12" s="63"/>
    </row>
    <row r="13" spans="3:11" x14ac:dyDescent="0.3">
      <c r="C13" s="64"/>
      <c r="D13" s="64"/>
      <c r="E13" s="64"/>
      <c r="F13" s="64"/>
      <c r="G13" s="64"/>
      <c r="H13" s="64"/>
      <c r="I13" s="64"/>
      <c r="J13" s="64"/>
      <c r="K13" s="64"/>
    </row>
    <row r="14" spans="3:11" x14ac:dyDescent="0.3">
      <c r="C14" s="64"/>
      <c r="D14" s="64"/>
      <c r="E14" s="64"/>
      <c r="F14" s="64"/>
      <c r="G14" s="64"/>
      <c r="H14" s="64"/>
      <c r="I14" s="64"/>
      <c r="J14" s="64"/>
      <c r="K14" s="64"/>
    </row>
    <row r="15" spans="3:11" x14ac:dyDescent="0.3">
      <c r="C15" s="64"/>
      <c r="D15" s="64"/>
      <c r="E15" s="64"/>
      <c r="F15" s="64"/>
      <c r="G15" s="64"/>
      <c r="H15" s="64"/>
      <c r="I15" s="64"/>
      <c r="J15" s="64"/>
      <c r="K15" s="64"/>
    </row>
    <row r="16" spans="3:11" x14ac:dyDescent="0.3">
      <c r="C16" s="64"/>
      <c r="D16" s="64"/>
      <c r="E16" s="64"/>
      <c r="F16" s="64"/>
      <c r="G16" s="64"/>
      <c r="H16" s="64"/>
      <c r="I16" s="64"/>
      <c r="J16" s="64"/>
      <c r="K16" s="64"/>
    </row>
    <row r="17" spans="3:11" x14ac:dyDescent="0.3">
      <c r="C17" s="64"/>
      <c r="D17" s="64"/>
      <c r="E17" s="64"/>
      <c r="F17" s="64"/>
      <c r="G17" s="64"/>
      <c r="H17" s="64"/>
      <c r="I17" s="64"/>
      <c r="J17" s="64"/>
      <c r="K17" s="64"/>
    </row>
  </sheetData>
  <sheetProtection algorithmName="SHA-512" hashValue="sa4E5zizr1ufKOmWfsPpD/UPyw8dekQWk2F+IB/t4j5eqQR5X6dMFu7ZZ/TC5h0/YWQaLQH3OA77XTSKqCxTYg==" saltValue="1AjxDOOgBw6Qbv2o4nRThA==" spinCount="100000" sheet="1" objects="1" scenarios="1"/>
  <mergeCells count="5">
    <mergeCell ref="C3:K3"/>
    <mergeCell ref="C4:E4"/>
    <mergeCell ref="F4:G4"/>
    <mergeCell ref="H4:K4"/>
    <mergeCell ref="D2:K2"/>
  </mergeCells>
  <conditionalFormatting sqref="I6">
    <cfRule type="cellIs" dxfId="164" priority="13" operator="equal">
      <formula>$J$6</formula>
    </cfRule>
    <cfRule type="cellIs" dxfId="163" priority="14" operator="lessThan">
      <formula>$J$6</formula>
    </cfRule>
    <cfRule type="cellIs" dxfId="162" priority="15" operator="greaterThan">
      <formula>$J$6</formula>
    </cfRule>
  </conditionalFormatting>
  <conditionalFormatting sqref="I7">
    <cfRule type="cellIs" dxfId="161" priority="10" operator="equal">
      <formula>$J$7</formula>
    </cfRule>
    <cfRule type="cellIs" dxfId="160" priority="11" operator="lessThan">
      <formula>$J$7</formula>
    </cfRule>
    <cfRule type="cellIs" dxfId="159" priority="12" operator="greaterThan">
      <formula>$J$7</formula>
    </cfRule>
  </conditionalFormatting>
  <conditionalFormatting sqref="I8">
    <cfRule type="cellIs" dxfId="158" priority="7" operator="equal">
      <formula>$J$8</formula>
    </cfRule>
    <cfRule type="cellIs" dxfId="157" priority="8" operator="lessThan">
      <formula>$J$8</formula>
    </cfRule>
    <cfRule type="cellIs" dxfId="156" priority="9" operator="greaterThan">
      <formula>$J$8</formula>
    </cfRule>
  </conditionalFormatting>
  <conditionalFormatting sqref="I9">
    <cfRule type="cellIs" dxfId="155" priority="4" operator="equal">
      <formula>$J$9</formula>
    </cfRule>
    <cfRule type="cellIs" dxfId="154" priority="5" operator="lessThan">
      <formula>$J$9</formula>
    </cfRule>
    <cfRule type="cellIs" dxfId="153" priority="6" operator="greaterThan">
      <formula>$J$9</formula>
    </cfRule>
  </conditionalFormatting>
  <conditionalFormatting sqref="I10">
    <cfRule type="cellIs" dxfId="152" priority="1" operator="equal">
      <formula>$J$10</formula>
    </cfRule>
    <cfRule type="cellIs" dxfId="151" priority="2" operator="lessThan">
      <formula>$J$10</formula>
    </cfRule>
    <cfRule type="cellIs" dxfId="150" priority="3" operator="greaterThan">
      <formula>$J$10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BF85B-F19B-4C0B-88F4-CDF92167F8CB}">
  <dimension ref="C1:K17"/>
  <sheetViews>
    <sheetView topLeftCell="B2" zoomScale="105" workbookViewId="0">
      <selection activeCell="C3" sqref="C3:K3"/>
    </sheetView>
  </sheetViews>
  <sheetFormatPr defaultRowHeight="14.4" x14ac:dyDescent="0.3"/>
  <cols>
    <col min="3" max="3" width="14.109375" customWidth="1"/>
    <col min="4" max="4" width="34.88671875" customWidth="1"/>
    <col min="6" max="6" width="16.5546875" customWidth="1"/>
    <col min="8" max="8" width="16.5546875" customWidth="1"/>
    <col min="9" max="9" width="13.77734375" customWidth="1"/>
    <col min="10" max="10" width="12.44140625" customWidth="1"/>
  </cols>
  <sheetData>
    <row r="1" spans="3:11" ht="15" thickBot="1" x14ac:dyDescent="0.35"/>
    <row r="2" spans="3:11" ht="76.8" customHeight="1" thickBot="1" x14ac:dyDescent="0.35">
      <c r="C2" s="84" t="e" vm="1">
        <v>#VALUE!</v>
      </c>
      <c r="D2" s="101" t="s">
        <v>67</v>
      </c>
      <c r="E2" s="102"/>
      <c r="F2" s="102"/>
      <c r="G2" s="102"/>
      <c r="H2" s="102"/>
      <c r="I2" s="102"/>
      <c r="J2" s="102"/>
      <c r="K2" s="103"/>
    </row>
    <row r="3" spans="3:11" ht="43.2" customHeight="1" thickBot="1" x14ac:dyDescent="0.35">
      <c r="C3" s="94" t="s">
        <v>30</v>
      </c>
      <c r="D3" s="95"/>
      <c r="E3" s="95"/>
      <c r="F3" s="95"/>
      <c r="G3" s="95"/>
      <c r="H3" s="95"/>
      <c r="I3" s="95"/>
      <c r="J3" s="95"/>
      <c r="K3" s="96"/>
    </row>
    <row r="4" spans="3:11" ht="43.2" customHeight="1" x14ac:dyDescent="0.3">
      <c r="C4" s="90" t="s">
        <v>3</v>
      </c>
      <c r="D4" s="91"/>
      <c r="E4" s="100"/>
      <c r="F4" s="92" t="s">
        <v>21</v>
      </c>
      <c r="G4" s="93"/>
      <c r="H4" s="97" t="s">
        <v>16</v>
      </c>
      <c r="I4" s="98"/>
      <c r="J4" s="98"/>
      <c r="K4" s="99"/>
    </row>
    <row r="5" spans="3:11" ht="43.2" customHeight="1" x14ac:dyDescent="0.3">
      <c r="C5" s="3" t="s">
        <v>0</v>
      </c>
      <c r="D5" s="2" t="s">
        <v>1</v>
      </c>
      <c r="E5" s="4" t="s">
        <v>2</v>
      </c>
      <c r="F5" s="5" t="s">
        <v>22</v>
      </c>
      <c r="G5" s="56"/>
      <c r="H5" s="3" t="s">
        <v>17</v>
      </c>
      <c r="I5" s="2" t="s">
        <v>19</v>
      </c>
      <c r="J5" s="2" t="s">
        <v>18</v>
      </c>
      <c r="K5" s="4" t="s">
        <v>20</v>
      </c>
    </row>
    <row r="6" spans="3:11" ht="43.2" customHeight="1" x14ac:dyDescent="0.3">
      <c r="C6" s="5" t="s">
        <v>4</v>
      </c>
      <c r="D6" s="1" t="s">
        <v>66</v>
      </c>
      <c r="E6" s="54"/>
      <c r="F6" s="5" t="s">
        <v>23</v>
      </c>
      <c r="G6" s="57"/>
      <c r="H6" s="5" t="s">
        <v>61</v>
      </c>
      <c r="I6" s="65" t="e">
        <f>E7/E6</f>
        <v>#DIV/0!</v>
      </c>
      <c r="J6" s="65">
        <f>G5</f>
        <v>0</v>
      </c>
      <c r="K6" s="72" t="e">
        <f>J6-I6</f>
        <v>#DIV/0!</v>
      </c>
    </row>
    <row r="7" spans="3:11" ht="43.2" customHeight="1" x14ac:dyDescent="0.3">
      <c r="C7" s="5" t="s">
        <v>5</v>
      </c>
      <c r="D7" s="1" t="s">
        <v>6</v>
      </c>
      <c r="E7" s="54"/>
      <c r="F7" s="5" t="s">
        <v>24</v>
      </c>
      <c r="G7" s="57"/>
      <c r="H7" s="5" t="s">
        <v>23</v>
      </c>
      <c r="I7" s="73" t="e">
        <f>E8/E9</f>
        <v>#DIV/0!</v>
      </c>
      <c r="J7" s="73">
        <f>G6</f>
        <v>0</v>
      </c>
      <c r="K7" s="74" t="e">
        <f>J7-I7</f>
        <v>#DIV/0!</v>
      </c>
    </row>
    <row r="8" spans="3:11" ht="43.2" customHeight="1" x14ac:dyDescent="0.3">
      <c r="C8" s="5" t="s">
        <v>7</v>
      </c>
      <c r="D8" s="1" t="s">
        <v>8</v>
      </c>
      <c r="E8" s="54"/>
      <c r="F8" s="5" t="s">
        <v>25</v>
      </c>
      <c r="G8" s="56"/>
      <c r="H8" s="5" t="s">
        <v>24</v>
      </c>
      <c r="I8" s="73" t="e">
        <f>E10/E11</f>
        <v>#DIV/0!</v>
      </c>
      <c r="J8" s="73">
        <f>G7</f>
        <v>0</v>
      </c>
      <c r="K8" s="74" t="e">
        <f>J8-I8</f>
        <v>#DIV/0!</v>
      </c>
    </row>
    <row r="9" spans="3:11" ht="28.8" x14ac:dyDescent="0.3">
      <c r="C9" s="5" t="s">
        <v>9</v>
      </c>
      <c r="D9" s="1" t="s">
        <v>10</v>
      </c>
      <c r="E9" s="54"/>
      <c r="F9" s="5" t="s">
        <v>26</v>
      </c>
      <c r="G9" s="56"/>
      <c r="H9" s="5" t="s">
        <v>25</v>
      </c>
      <c r="I9" s="65" t="e">
        <f>E12/E6*100%</f>
        <v>#DIV/0!</v>
      </c>
      <c r="J9" s="65">
        <f>G8</f>
        <v>0</v>
      </c>
      <c r="K9" s="72" t="e">
        <f>J9-I9</f>
        <v>#DIV/0!</v>
      </c>
    </row>
    <row r="10" spans="3:11" ht="28.8" x14ac:dyDescent="0.3">
      <c r="C10" s="5" t="s">
        <v>15</v>
      </c>
      <c r="D10" s="1" t="s">
        <v>11</v>
      </c>
      <c r="E10" s="54"/>
      <c r="F10" s="58"/>
      <c r="G10" s="54"/>
      <c r="H10" s="5" t="s">
        <v>26</v>
      </c>
      <c r="I10" s="65" t="e">
        <f>(E10-E8)/E8*100%</f>
        <v>#DIV/0!</v>
      </c>
      <c r="J10" s="65">
        <f>G9</f>
        <v>0</v>
      </c>
      <c r="K10" s="72" t="e">
        <f>J10-I10</f>
        <v>#DIV/0!</v>
      </c>
    </row>
    <row r="11" spans="3:11" ht="28.8" x14ac:dyDescent="0.3">
      <c r="C11" s="5" t="s">
        <v>68</v>
      </c>
      <c r="D11" s="1" t="s">
        <v>12</v>
      </c>
      <c r="E11" s="54"/>
      <c r="F11" s="58"/>
      <c r="G11" s="54"/>
      <c r="H11" s="58"/>
      <c r="I11" s="60"/>
      <c r="J11" s="60"/>
      <c r="K11" s="61"/>
    </row>
    <row r="12" spans="3:11" ht="29.4" thickBot="1" x14ac:dyDescent="0.35">
      <c r="C12" s="6" t="s">
        <v>13</v>
      </c>
      <c r="D12" s="7" t="s">
        <v>14</v>
      </c>
      <c r="E12" s="55"/>
      <c r="F12" s="59"/>
      <c r="G12" s="55"/>
      <c r="H12" s="59"/>
      <c r="I12" s="62"/>
      <c r="J12" s="62"/>
      <c r="K12" s="63"/>
    </row>
    <row r="13" spans="3:11" x14ac:dyDescent="0.3">
      <c r="C13" s="64"/>
      <c r="D13" s="64"/>
      <c r="E13" s="64"/>
      <c r="F13" s="64"/>
      <c r="G13" s="64"/>
      <c r="H13" s="64"/>
      <c r="I13" s="64"/>
      <c r="J13" s="64"/>
      <c r="K13" s="64"/>
    </row>
    <row r="14" spans="3:11" x14ac:dyDescent="0.3">
      <c r="C14" s="64"/>
      <c r="D14" s="64"/>
      <c r="E14" s="64"/>
      <c r="F14" s="64"/>
      <c r="G14" s="64"/>
      <c r="H14" s="64"/>
      <c r="I14" s="64"/>
      <c r="J14" s="64"/>
      <c r="K14" s="64"/>
    </row>
    <row r="15" spans="3:11" x14ac:dyDescent="0.3">
      <c r="C15" s="64"/>
      <c r="D15" s="64"/>
      <c r="E15" s="64"/>
      <c r="F15" s="64"/>
      <c r="G15" s="64"/>
      <c r="H15" s="64"/>
      <c r="I15" s="64"/>
      <c r="J15" s="64"/>
      <c r="K15" s="64"/>
    </row>
    <row r="16" spans="3:11" x14ac:dyDescent="0.3">
      <c r="C16" s="64"/>
      <c r="D16" s="64"/>
      <c r="E16" s="64"/>
      <c r="F16" s="64"/>
      <c r="G16" s="64"/>
      <c r="H16" s="64"/>
      <c r="I16" s="64"/>
      <c r="J16" s="64"/>
      <c r="K16" s="64"/>
    </row>
    <row r="17" spans="3:11" x14ac:dyDescent="0.3">
      <c r="C17" s="64"/>
      <c r="D17" s="64"/>
      <c r="E17" s="64"/>
      <c r="F17" s="64"/>
      <c r="G17" s="64"/>
      <c r="H17" s="64"/>
      <c r="I17" s="64"/>
      <c r="J17" s="64"/>
      <c r="K17" s="64"/>
    </row>
  </sheetData>
  <sheetProtection algorithmName="SHA-512" hashValue="y01hLgyW+OlUOzuJB6I1a/218KblxJMZkGUpcFhUzcCPvt+MNcEYxPp8pZDat38GKcR4yH5qmf14R/yORnc4Vw==" saltValue="+iRKcEIes9xjvghrk9qwGw==" spinCount="100000" sheet="1" objects="1" scenarios="1"/>
  <mergeCells count="5">
    <mergeCell ref="C3:K3"/>
    <mergeCell ref="C4:E4"/>
    <mergeCell ref="F4:G4"/>
    <mergeCell ref="H4:K4"/>
    <mergeCell ref="D2:K2"/>
  </mergeCells>
  <conditionalFormatting sqref="I6">
    <cfRule type="cellIs" dxfId="149" priority="16" operator="equal">
      <formula>$J$6</formula>
    </cfRule>
    <cfRule type="cellIs" dxfId="148" priority="17" operator="lessThan">
      <formula>$J$6</formula>
    </cfRule>
    <cfRule type="cellIs" dxfId="147" priority="18" operator="greaterThan">
      <formula>$J$6</formula>
    </cfRule>
  </conditionalFormatting>
  <conditionalFormatting sqref="I7">
    <cfRule type="cellIs" dxfId="146" priority="13" operator="equal">
      <formula>$J$7</formula>
    </cfRule>
    <cfRule type="cellIs" dxfId="145" priority="14" operator="lessThan">
      <formula>$J$7</formula>
    </cfRule>
    <cfRule type="cellIs" dxfId="144" priority="15" operator="greaterThan">
      <formula>$J$7</formula>
    </cfRule>
  </conditionalFormatting>
  <conditionalFormatting sqref="I8">
    <cfRule type="cellIs" dxfId="143" priority="10" operator="equal">
      <formula>$J$8</formula>
    </cfRule>
    <cfRule type="cellIs" dxfId="142" priority="11" operator="lessThan">
      <formula>$J$8</formula>
    </cfRule>
    <cfRule type="cellIs" dxfId="141" priority="12" operator="greaterThan">
      <formula>$J$8</formula>
    </cfRule>
  </conditionalFormatting>
  <conditionalFormatting sqref="I9">
    <cfRule type="cellIs" dxfId="140" priority="7" operator="equal">
      <formula>$J$9</formula>
    </cfRule>
    <cfRule type="cellIs" dxfId="139" priority="8" operator="lessThan">
      <formula>$J$9</formula>
    </cfRule>
    <cfRule type="cellIs" dxfId="138" priority="9" operator="greaterThan">
      <formula>$J$9</formula>
    </cfRule>
  </conditionalFormatting>
  <conditionalFormatting sqref="I10">
    <cfRule type="cellIs" dxfId="137" priority="4" operator="equal">
      <formula>$J$10</formula>
    </cfRule>
    <cfRule type="cellIs" dxfId="136" priority="5" operator="lessThan">
      <formula>$J$10</formula>
    </cfRule>
    <cfRule type="cellIs" dxfId="135" priority="6" operator="greaterThan">
      <formula>$J$10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C22AA-9315-4B75-8513-CADD824AF574}">
  <dimension ref="C1:K17"/>
  <sheetViews>
    <sheetView zoomScale="83" workbookViewId="0">
      <selection activeCell="L2" sqref="L2"/>
    </sheetView>
  </sheetViews>
  <sheetFormatPr defaultRowHeight="14.4" x14ac:dyDescent="0.3"/>
  <cols>
    <col min="3" max="3" width="14.109375" customWidth="1"/>
    <col min="4" max="4" width="34.88671875" customWidth="1"/>
    <col min="6" max="6" width="15.33203125" customWidth="1"/>
    <col min="7" max="7" width="9.44140625" bestFit="1" customWidth="1"/>
    <col min="8" max="8" width="15.77734375" customWidth="1"/>
    <col min="9" max="9" width="12.109375" customWidth="1"/>
    <col min="10" max="10" width="13.33203125" customWidth="1"/>
    <col min="11" max="11" width="9.44140625" bestFit="1" customWidth="1"/>
  </cols>
  <sheetData>
    <row r="1" spans="3:11" ht="15" thickBot="1" x14ac:dyDescent="0.35"/>
    <row r="2" spans="3:11" ht="76.8" customHeight="1" thickBot="1" x14ac:dyDescent="0.35">
      <c r="C2" s="84" t="e" vm="1">
        <v>#VALUE!</v>
      </c>
      <c r="D2" s="101" t="s">
        <v>67</v>
      </c>
      <c r="E2" s="102"/>
      <c r="F2" s="102"/>
      <c r="G2" s="102"/>
      <c r="H2" s="102"/>
      <c r="I2" s="102"/>
      <c r="J2" s="102"/>
      <c r="K2" s="103"/>
    </row>
    <row r="3" spans="3:11" ht="43.2" customHeight="1" thickBot="1" x14ac:dyDescent="0.35">
      <c r="C3" s="94" t="s">
        <v>31</v>
      </c>
      <c r="D3" s="95"/>
      <c r="E3" s="95"/>
      <c r="F3" s="95"/>
      <c r="G3" s="95"/>
      <c r="H3" s="95"/>
      <c r="I3" s="95"/>
      <c r="J3" s="95"/>
      <c r="K3" s="96"/>
    </row>
    <row r="4" spans="3:11" ht="43.2" customHeight="1" x14ac:dyDescent="0.3">
      <c r="C4" s="90" t="s">
        <v>3</v>
      </c>
      <c r="D4" s="91"/>
      <c r="E4" s="100"/>
      <c r="F4" s="92" t="s">
        <v>21</v>
      </c>
      <c r="G4" s="93"/>
      <c r="H4" s="97" t="s">
        <v>16</v>
      </c>
      <c r="I4" s="98"/>
      <c r="J4" s="98"/>
      <c r="K4" s="99"/>
    </row>
    <row r="5" spans="3:11" ht="43.2" customHeight="1" x14ac:dyDescent="0.3">
      <c r="C5" s="3" t="s">
        <v>0</v>
      </c>
      <c r="D5" s="2" t="s">
        <v>1</v>
      </c>
      <c r="E5" s="4" t="s">
        <v>2</v>
      </c>
      <c r="F5" s="5" t="s">
        <v>22</v>
      </c>
      <c r="G5" s="56"/>
      <c r="H5" s="3" t="s">
        <v>17</v>
      </c>
      <c r="I5" s="2" t="s">
        <v>19</v>
      </c>
      <c r="J5" s="2" t="s">
        <v>18</v>
      </c>
      <c r="K5" s="4" t="s">
        <v>20</v>
      </c>
    </row>
    <row r="6" spans="3:11" ht="43.2" customHeight="1" x14ac:dyDescent="0.3">
      <c r="C6" s="5" t="s">
        <v>4</v>
      </c>
      <c r="D6" s="1" t="s">
        <v>66</v>
      </c>
      <c r="E6" s="54"/>
      <c r="F6" s="5" t="s">
        <v>23</v>
      </c>
      <c r="G6" s="57"/>
      <c r="H6" s="5" t="s">
        <v>22</v>
      </c>
      <c r="I6" s="65" t="e">
        <f>E7/E6</f>
        <v>#DIV/0!</v>
      </c>
      <c r="J6" s="65">
        <f>G5</f>
        <v>0</v>
      </c>
      <c r="K6" s="72" t="e">
        <f>J6-I6</f>
        <v>#DIV/0!</v>
      </c>
    </row>
    <row r="7" spans="3:11" ht="43.2" customHeight="1" x14ac:dyDescent="0.3">
      <c r="C7" s="5" t="s">
        <v>5</v>
      </c>
      <c r="D7" s="1" t="s">
        <v>6</v>
      </c>
      <c r="E7" s="54"/>
      <c r="F7" s="5" t="s">
        <v>24</v>
      </c>
      <c r="G7" s="57"/>
      <c r="H7" s="5" t="s">
        <v>23</v>
      </c>
      <c r="I7" s="73" t="e">
        <f>E8/E9</f>
        <v>#DIV/0!</v>
      </c>
      <c r="J7" s="73">
        <f>G6</f>
        <v>0</v>
      </c>
      <c r="K7" s="74" t="e">
        <f>J7-I7</f>
        <v>#DIV/0!</v>
      </c>
    </row>
    <row r="8" spans="3:11" ht="43.2" customHeight="1" x14ac:dyDescent="0.3">
      <c r="C8" s="5" t="s">
        <v>7</v>
      </c>
      <c r="D8" s="1" t="s">
        <v>8</v>
      </c>
      <c r="E8" s="54"/>
      <c r="F8" s="5" t="s">
        <v>25</v>
      </c>
      <c r="G8" s="56"/>
      <c r="H8" s="5" t="s">
        <v>24</v>
      </c>
      <c r="I8" s="73" t="e">
        <f>E10/E11</f>
        <v>#DIV/0!</v>
      </c>
      <c r="J8" s="73">
        <f>G7</f>
        <v>0</v>
      </c>
      <c r="K8" s="74" t="e">
        <f>J8-I8</f>
        <v>#DIV/0!</v>
      </c>
    </row>
    <row r="9" spans="3:11" ht="28.8" x14ac:dyDescent="0.3">
      <c r="C9" s="5" t="s">
        <v>9</v>
      </c>
      <c r="D9" s="1" t="s">
        <v>10</v>
      </c>
      <c r="E9" s="54"/>
      <c r="F9" s="5" t="s">
        <v>26</v>
      </c>
      <c r="G9" s="56"/>
      <c r="H9" s="5" t="s">
        <v>25</v>
      </c>
      <c r="I9" s="65" t="e">
        <f>E12/E6*100%</f>
        <v>#DIV/0!</v>
      </c>
      <c r="J9" s="65">
        <f>G8</f>
        <v>0</v>
      </c>
      <c r="K9" s="72" t="e">
        <f>J9-I9</f>
        <v>#DIV/0!</v>
      </c>
    </row>
    <row r="10" spans="3:11" ht="28.8" x14ac:dyDescent="0.3">
      <c r="C10" s="5" t="s">
        <v>15</v>
      </c>
      <c r="D10" s="1" t="s">
        <v>11</v>
      </c>
      <c r="E10" s="54"/>
      <c r="F10" s="58"/>
      <c r="G10" s="54"/>
      <c r="H10" s="5" t="s">
        <v>26</v>
      </c>
      <c r="I10" s="65" t="e">
        <f>(E10-E8)/E8*100%</f>
        <v>#DIV/0!</v>
      </c>
      <c r="J10" s="65">
        <f>G9</f>
        <v>0</v>
      </c>
      <c r="K10" s="72" t="e">
        <f>J10-I10</f>
        <v>#DIV/0!</v>
      </c>
    </row>
    <row r="11" spans="3:11" ht="28.8" x14ac:dyDescent="0.3">
      <c r="C11" s="5" t="s">
        <v>68</v>
      </c>
      <c r="D11" s="1" t="s">
        <v>12</v>
      </c>
      <c r="E11" s="54"/>
      <c r="F11" s="58"/>
      <c r="G11" s="54"/>
      <c r="H11" s="58"/>
      <c r="I11" s="60"/>
      <c r="J11" s="60"/>
      <c r="K11" s="61"/>
    </row>
    <row r="12" spans="3:11" ht="29.4" thickBot="1" x14ac:dyDescent="0.35">
      <c r="C12" s="6" t="s">
        <v>13</v>
      </c>
      <c r="D12" s="7" t="s">
        <v>14</v>
      </c>
      <c r="E12" s="55"/>
      <c r="F12" s="59"/>
      <c r="G12" s="55"/>
      <c r="H12" s="59"/>
      <c r="I12" s="62"/>
      <c r="J12" s="62"/>
      <c r="K12" s="63"/>
    </row>
    <row r="13" spans="3:11" x14ac:dyDescent="0.3">
      <c r="C13" s="64"/>
      <c r="D13" s="64"/>
      <c r="E13" s="64"/>
      <c r="F13" s="64"/>
      <c r="G13" s="64"/>
      <c r="H13" s="64"/>
      <c r="I13" s="64"/>
      <c r="J13" s="64"/>
      <c r="K13" s="64"/>
    </row>
    <row r="14" spans="3:11" x14ac:dyDescent="0.3">
      <c r="C14" s="64"/>
      <c r="D14" s="64"/>
      <c r="E14" s="64"/>
      <c r="F14" s="64"/>
      <c r="G14" s="64"/>
      <c r="H14" s="64"/>
      <c r="I14" s="64"/>
      <c r="J14" s="64"/>
      <c r="K14" s="64"/>
    </row>
    <row r="15" spans="3:11" x14ac:dyDescent="0.3">
      <c r="C15" s="64"/>
      <c r="D15" s="64"/>
      <c r="E15" s="64"/>
      <c r="F15" s="64"/>
      <c r="G15" s="64"/>
      <c r="H15" s="64"/>
      <c r="I15" s="64"/>
      <c r="J15" s="64"/>
      <c r="K15" s="64"/>
    </row>
    <row r="16" spans="3:11" x14ac:dyDescent="0.3">
      <c r="C16" s="64"/>
      <c r="D16" s="64"/>
      <c r="E16" s="64"/>
      <c r="F16" s="64"/>
      <c r="G16" s="64"/>
      <c r="H16" s="64"/>
      <c r="I16" s="64"/>
      <c r="J16" s="64"/>
      <c r="K16" s="64"/>
    </row>
    <row r="17" spans="3:11" x14ac:dyDescent="0.3">
      <c r="C17" s="64"/>
      <c r="D17" s="64"/>
      <c r="E17" s="64"/>
      <c r="F17" s="64"/>
      <c r="G17" s="64"/>
      <c r="H17" s="64"/>
      <c r="I17" s="64"/>
      <c r="J17" s="64"/>
      <c r="K17" s="64"/>
    </row>
  </sheetData>
  <sheetProtection algorithmName="SHA-512" hashValue="huAOx9uoS+ymnW19HOVL+Nu8i8Vv8SJazhJp6BcNRZtEjmqQXRSPLTU8LGiHXbamxzvrF7yRdVKVRVFFMvwsxA==" saltValue="b27EbPP9hxt76+21fTA08Q==" spinCount="100000" sheet="1" objects="1" scenarios="1"/>
  <mergeCells count="5">
    <mergeCell ref="C3:K3"/>
    <mergeCell ref="C4:E4"/>
    <mergeCell ref="F4:G4"/>
    <mergeCell ref="H4:K4"/>
    <mergeCell ref="D2:K2"/>
  </mergeCells>
  <conditionalFormatting sqref="I6">
    <cfRule type="cellIs" dxfId="134" priority="13" operator="equal">
      <formula>$J$6</formula>
    </cfRule>
    <cfRule type="cellIs" dxfId="133" priority="14" operator="lessThan">
      <formula>$J$6</formula>
    </cfRule>
    <cfRule type="cellIs" dxfId="132" priority="15" operator="greaterThan">
      <formula>$J$6</formula>
    </cfRule>
  </conditionalFormatting>
  <conditionalFormatting sqref="I7">
    <cfRule type="cellIs" dxfId="131" priority="10" operator="equal">
      <formula>$J$7</formula>
    </cfRule>
    <cfRule type="cellIs" dxfId="130" priority="11" operator="lessThan">
      <formula>$J$7</formula>
    </cfRule>
    <cfRule type="cellIs" dxfId="129" priority="12" operator="greaterThan">
      <formula>$J$7</formula>
    </cfRule>
  </conditionalFormatting>
  <conditionalFormatting sqref="I8">
    <cfRule type="cellIs" dxfId="128" priority="7" operator="equal">
      <formula>$J$8</formula>
    </cfRule>
    <cfRule type="cellIs" dxfId="127" priority="8" operator="lessThan">
      <formula>$J$8</formula>
    </cfRule>
    <cfRule type="cellIs" dxfId="126" priority="9" operator="greaterThan">
      <formula>$J$8</formula>
    </cfRule>
  </conditionalFormatting>
  <conditionalFormatting sqref="I9">
    <cfRule type="cellIs" dxfId="125" priority="4" operator="equal">
      <formula>$J$9</formula>
    </cfRule>
    <cfRule type="cellIs" dxfId="124" priority="5" operator="lessThan">
      <formula>$J$9</formula>
    </cfRule>
    <cfRule type="cellIs" dxfId="123" priority="6" operator="greaterThan">
      <formula>$J$9</formula>
    </cfRule>
  </conditionalFormatting>
  <conditionalFormatting sqref="I10">
    <cfRule type="cellIs" dxfId="122" priority="1" operator="equal">
      <formula>$J$10</formula>
    </cfRule>
    <cfRule type="cellIs" dxfId="121" priority="2" operator="lessThan">
      <formula>$J$10</formula>
    </cfRule>
    <cfRule type="cellIs" dxfId="120" priority="3" operator="greaterThan">
      <formula>$J$10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36FB2-8AC0-403D-8F4B-77B04D2EF136}">
  <dimension ref="C1:K17"/>
  <sheetViews>
    <sheetView zoomScale="75" workbookViewId="0">
      <selection activeCell="M3" sqref="M3"/>
    </sheetView>
  </sheetViews>
  <sheetFormatPr defaultRowHeight="14.4" x14ac:dyDescent="0.3"/>
  <cols>
    <col min="3" max="3" width="14.109375" customWidth="1"/>
    <col min="4" max="4" width="34.88671875" customWidth="1"/>
    <col min="6" max="6" width="15.33203125" customWidth="1"/>
    <col min="7" max="7" width="11.77734375" bestFit="1" customWidth="1"/>
    <col min="8" max="8" width="16.109375" customWidth="1"/>
    <col min="9" max="9" width="15.21875" customWidth="1"/>
    <col min="10" max="10" width="14.77734375" customWidth="1"/>
    <col min="11" max="11" width="11.77734375" bestFit="1" customWidth="1"/>
  </cols>
  <sheetData>
    <row r="1" spans="3:11" ht="15" thickBot="1" x14ac:dyDescent="0.35"/>
    <row r="2" spans="3:11" ht="76.8" customHeight="1" thickBot="1" x14ac:dyDescent="0.35">
      <c r="C2" s="84" t="e" vm="1">
        <v>#VALUE!</v>
      </c>
      <c r="D2" s="101" t="s">
        <v>67</v>
      </c>
      <c r="E2" s="102"/>
      <c r="F2" s="102"/>
      <c r="G2" s="102"/>
      <c r="H2" s="102"/>
      <c r="I2" s="102"/>
      <c r="J2" s="102"/>
      <c r="K2" s="103"/>
    </row>
    <row r="3" spans="3:11" ht="43.2" customHeight="1" thickBot="1" x14ac:dyDescent="0.35">
      <c r="C3" s="94" t="s">
        <v>32</v>
      </c>
      <c r="D3" s="95"/>
      <c r="E3" s="95"/>
      <c r="F3" s="95"/>
      <c r="G3" s="95"/>
      <c r="H3" s="95"/>
      <c r="I3" s="95"/>
      <c r="J3" s="95"/>
      <c r="K3" s="96"/>
    </row>
    <row r="4" spans="3:11" ht="43.2" customHeight="1" x14ac:dyDescent="0.3">
      <c r="C4" s="90" t="s">
        <v>3</v>
      </c>
      <c r="D4" s="91"/>
      <c r="E4" s="100"/>
      <c r="F4" s="92" t="s">
        <v>21</v>
      </c>
      <c r="G4" s="93"/>
      <c r="H4" s="97" t="s">
        <v>16</v>
      </c>
      <c r="I4" s="98"/>
      <c r="J4" s="98"/>
      <c r="K4" s="99"/>
    </row>
    <row r="5" spans="3:11" ht="43.2" customHeight="1" x14ac:dyDescent="0.3">
      <c r="C5" s="3" t="s">
        <v>0</v>
      </c>
      <c r="D5" s="2" t="s">
        <v>1</v>
      </c>
      <c r="E5" s="4" t="s">
        <v>2</v>
      </c>
      <c r="F5" s="5" t="s">
        <v>22</v>
      </c>
      <c r="G5" s="56"/>
      <c r="H5" s="3" t="s">
        <v>17</v>
      </c>
      <c r="I5" s="2" t="s">
        <v>19</v>
      </c>
      <c r="J5" s="2" t="s">
        <v>18</v>
      </c>
      <c r="K5" s="4" t="s">
        <v>20</v>
      </c>
    </row>
    <row r="6" spans="3:11" ht="43.2" customHeight="1" x14ac:dyDescent="0.3">
      <c r="C6" s="5" t="s">
        <v>4</v>
      </c>
      <c r="D6" s="1" t="s">
        <v>66</v>
      </c>
      <c r="E6" s="54"/>
      <c r="F6" s="5" t="s">
        <v>23</v>
      </c>
      <c r="G6" s="57"/>
      <c r="H6" s="5" t="s">
        <v>22</v>
      </c>
      <c r="I6" s="65" t="e">
        <f>E7/E6</f>
        <v>#DIV/0!</v>
      </c>
      <c r="J6" s="65">
        <f>G5</f>
        <v>0</v>
      </c>
      <c r="K6" s="72" t="e">
        <f>J6-I6</f>
        <v>#DIV/0!</v>
      </c>
    </row>
    <row r="7" spans="3:11" ht="43.2" customHeight="1" x14ac:dyDescent="0.3">
      <c r="C7" s="5" t="s">
        <v>5</v>
      </c>
      <c r="D7" s="1" t="s">
        <v>6</v>
      </c>
      <c r="E7" s="54"/>
      <c r="F7" s="5" t="s">
        <v>24</v>
      </c>
      <c r="G7" s="57"/>
      <c r="H7" s="5" t="s">
        <v>23</v>
      </c>
      <c r="I7" s="73" t="e">
        <f>E8/E9</f>
        <v>#DIV/0!</v>
      </c>
      <c r="J7" s="73">
        <f>G6</f>
        <v>0</v>
      </c>
      <c r="K7" s="74" t="e">
        <f>J7-I7</f>
        <v>#DIV/0!</v>
      </c>
    </row>
    <row r="8" spans="3:11" ht="43.2" customHeight="1" x14ac:dyDescent="0.3">
      <c r="C8" s="5" t="s">
        <v>7</v>
      </c>
      <c r="D8" s="1" t="s">
        <v>8</v>
      </c>
      <c r="E8" s="54"/>
      <c r="F8" s="5" t="s">
        <v>25</v>
      </c>
      <c r="G8" s="56"/>
      <c r="H8" s="5" t="s">
        <v>24</v>
      </c>
      <c r="I8" s="73" t="e">
        <f>E10/E11</f>
        <v>#DIV/0!</v>
      </c>
      <c r="J8" s="73">
        <f>G7</f>
        <v>0</v>
      </c>
      <c r="K8" s="74" t="e">
        <f>J8-I8</f>
        <v>#DIV/0!</v>
      </c>
    </row>
    <row r="9" spans="3:11" ht="28.8" x14ac:dyDescent="0.3">
      <c r="C9" s="5" t="s">
        <v>9</v>
      </c>
      <c r="D9" s="1" t="s">
        <v>10</v>
      </c>
      <c r="E9" s="54"/>
      <c r="F9" s="5" t="s">
        <v>26</v>
      </c>
      <c r="G9" s="56"/>
      <c r="H9" s="5" t="s">
        <v>25</v>
      </c>
      <c r="I9" s="65" t="e">
        <f>E13/E6*100%</f>
        <v>#DIV/0!</v>
      </c>
      <c r="J9" s="65">
        <f>G8</f>
        <v>0</v>
      </c>
      <c r="K9" s="72" t="e">
        <f>J9-I9</f>
        <v>#DIV/0!</v>
      </c>
    </row>
    <row r="10" spans="3:11" ht="28.8" x14ac:dyDescent="0.3">
      <c r="C10" s="5" t="s">
        <v>15</v>
      </c>
      <c r="D10" s="1" t="s">
        <v>11</v>
      </c>
      <c r="E10" s="54"/>
      <c r="F10" s="58"/>
      <c r="G10" s="54"/>
      <c r="H10" s="5" t="s">
        <v>26</v>
      </c>
      <c r="I10" s="65" t="e">
        <f>(E10-E8)/E8*100%</f>
        <v>#DIV/0!</v>
      </c>
      <c r="J10" s="65">
        <f>G9</f>
        <v>0</v>
      </c>
      <c r="K10" s="72" t="e">
        <f>J10-I10</f>
        <v>#DIV/0!</v>
      </c>
    </row>
    <row r="11" spans="3:11" ht="28.8" x14ac:dyDescent="0.3">
      <c r="C11" s="5" t="s">
        <v>68</v>
      </c>
      <c r="D11" s="1" t="s">
        <v>12</v>
      </c>
      <c r="E11" s="54"/>
      <c r="F11" s="58"/>
      <c r="G11" s="54"/>
      <c r="H11" s="58"/>
      <c r="I11" s="60"/>
      <c r="J11" s="60"/>
      <c r="K11" s="61"/>
    </row>
    <row r="12" spans="3:11" ht="29.4" thickBot="1" x14ac:dyDescent="0.35">
      <c r="C12" s="6" t="s">
        <v>13</v>
      </c>
      <c r="D12" s="7" t="s">
        <v>14</v>
      </c>
      <c r="E12" s="55"/>
      <c r="F12" s="59"/>
      <c r="G12" s="55"/>
      <c r="H12" s="59"/>
      <c r="I12" s="62"/>
      <c r="J12" s="62"/>
      <c r="K12" s="63"/>
    </row>
    <row r="13" spans="3:11" x14ac:dyDescent="0.3">
      <c r="C13" s="64"/>
      <c r="D13" s="64"/>
      <c r="E13" s="64"/>
      <c r="F13" s="64"/>
      <c r="G13" s="64"/>
      <c r="H13" s="64"/>
      <c r="I13" s="64"/>
      <c r="J13" s="64"/>
      <c r="K13" s="64"/>
    </row>
    <row r="14" spans="3:11" x14ac:dyDescent="0.3">
      <c r="C14" s="64"/>
      <c r="D14" s="64"/>
      <c r="E14" s="64"/>
      <c r="F14" s="64"/>
      <c r="G14" s="64"/>
      <c r="H14" s="64"/>
      <c r="I14" s="64"/>
      <c r="J14" s="64"/>
      <c r="K14" s="64"/>
    </row>
    <row r="15" spans="3:11" x14ac:dyDescent="0.3">
      <c r="C15" s="64"/>
      <c r="D15" s="64"/>
      <c r="E15" s="64"/>
      <c r="F15" s="64"/>
      <c r="G15" s="64"/>
      <c r="H15" s="64"/>
      <c r="I15" s="64"/>
      <c r="J15" s="64"/>
      <c r="K15" s="64"/>
    </row>
    <row r="16" spans="3:11" x14ac:dyDescent="0.3">
      <c r="C16" s="64"/>
      <c r="D16" s="64"/>
      <c r="E16" s="64"/>
      <c r="F16" s="64"/>
      <c r="G16" s="64"/>
      <c r="H16" s="64"/>
      <c r="I16" s="64"/>
      <c r="J16" s="64"/>
      <c r="K16" s="64"/>
    </row>
    <row r="17" spans="3:11" x14ac:dyDescent="0.3">
      <c r="C17" s="64"/>
      <c r="D17" s="64"/>
      <c r="E17" s="64"/>
      <c r="F17" s="64"/>
      <c r="G17" s="64"/>
      <c r="H17" s="64"/>
      <c r="I17" s="64"/>
      <c r="J17" s="64"/>
      <c r="K17" s="64"/>
    </row>
  </sheetData>
  <sheetProtection algorithmName="SHA-512" hashValue="KAHPKOc5cZlnqQREjvRih2YWmwu1HITu6Oxy467zx7U/M58kWO2M9+JKckvNQ+niRypeCima4AA452eNOt1YKQ==" saltValue="hzxOsvktOZCL5vpdomimTw==" spinCount="100000" sheet="1" objects="1" scenarios="1"/>
  <mergeCells count="5">
    <mergeCell ref="C3:K3"/>
    <mergeCell ref="C4:E4"/>
    <mergeCell ref="F4:G4"/>
    <mergeCell ref="H4:K4"/>
    <mergeCell ref="D2:K2"/>
  </mergeCells>
  <conditionalFormatting sqref="I6">
    <cfRule type="cellIs" dxfId="119" priority="13" operator="equal">
      <formula>$J$6</formula>
    </cfRule>
    <cfRule type="cellIs" dxfId="118" priority="14" operator="lessThan">
      <formula>$J$6</formula>
    </cfRule>
    <cfRule type="cellIs" dxfId="117" priority="15" operator="greaterThan">
      <formula>$J$6</formula>
    </cfRule>
  </conditionalFormatting>
  <conditionalFormatting sqref="I7">
    <cfRule type="cellIs" dxfId="116" priority="10" operator="equal">
      <formula>$J$7</formula>
    </cfRule>
    <cfRule type="cellIs" dxfId="115" priority="11" operator="lessThan">
      <formula>$J$7</formula>
    </cfRule>
    <cfRule type="cellIs" dxfId="114" priority="12" operator="greaterThan">
      <formula>$J$7</formula>
    </cfRule>
  </conditionalFormatting>
  <conditionalFormatting sqref="I8">
    <cfRule type="cellIs" dxfId="113" priority="7" operator="equal">
      <formula>$J$8</formula>
    </cfRule>
    <cfRule type="cellIs" dxfId="112" priority="8" operator="lessThan">
      <formula>$J$8</formula>
    </cfRule>
    <cfRule type="cellIs" dxfId="111" priority="9" operator="greaterThan">
      <formula>$J$8</formula>
    </cfRule>
  </conditionalFormatting>
  <conditionalFormatting sqref="I9">
    <cfRule type="cellIs" dxfId="110" priority="4" operator="equal">
      <formula>$J$9</formula>
    </cfRule>
    <cfRule type="cellIs" dxfId="109" priority="5" operator="lessThan">
      <formula>$J$9</formula>
    </cfRule>
    <cfRule type="cellIs" dxfId="108" priority="6" operator="greaterThan">
      <formula>$J$9</formula>
    </cfRule>
  </conditionalFormatting>
  <conditionalFormatting sqref="I10">
    <cfRule type="cellIs" dxfId="107" priority="1" operator="equal">
      <formula>$J$10</formula>
    </cfRule>
    <cfRule type="cellIs" dxfId="106" priority="2" operator="lessThan">
      <formula>$J$10</formula>
    </cfRule>
    <cfRule type="cellIs" dxfId="105" priority="3" operator="greaterThan">
      <formula>$J$10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A8AE-17C6-4787-BFF7-5528E9DFF595}">
  <dimension ref="C1:K18"/>
  <sheetViews>
    <sheetView zoomScale="75" workbookViewId="0">
      <selection activeCell="M2" sqref="M2"/>
    </sheetView>
  </sheetViews>
  <sheetFormatPr defaultRowHeight="14.4" x14ac:dyDescent="0.3"/>
  <cols>
    <col min="3" max="3" width="14.109375" customWidth="1"/>
    <col min="4" max="4" width="34.88671875" customWidth="1"/>
    <col min="6" max="6" width="15.33203125" customWidth="1"/>
    <col min="7" max="7" width="9.44140625" bestFit="1" customWidth="1"/>
    <col min="8" max="8" width="15.88671875" customWidth="1"/>
    <col min="9" max="9" width="13.109375" customWidth="1"/>
    <col min="10" max="10" width="13.44140625" customWidth="1"/>
    <col min="11" max="11" width="9.44140625" bestFit="1" customWidth="1"/>
  </cols>
  <sheetData>
    <row r="1" spans="3:11" ht="15" thickBot="1" x14ac:dyDescent="0.35"/>
    <row r="2" spans="3:11" ht="76.8" customHeight="1" thickBot="1" x14ac:dyDescent="0.35">
      <c r="C2" s="84" t="e" vm="1">
        <v>#VALUE!</v>
      </c>
      <c r="D2" s="101" t="s">
        <v>67</v>
      </c>
      <c r="E2" s="102"/>
      <c r="F2" s="102"/>
      <c r="G2" s="102"/>
      <c r="H2" s="102"/>
      <c r="I2" s="102"/>
      <c r="J2" s="102"/>
      <c r="K2" s="103"/>
    </row>
    <row r="3" spans="3:11" ht="43.2" customHeight="1" thickBot="1" x14ac:dyDescent="0.35">
      <c r="C3" s="94" t="s">
        <v>33</v>
      </c>
      <c r="D3" s="95"/>
      <c r="E3" s="95"/>
      <c r="F3" s="95"/>
      <c r="G3" s="95"/>
      <c r="H3" s="95"/>
      <c r="I3" s="95"/>
      <c r="J3" s="95"/>
      <c r="K3" s="96"/>
    </row>
    <row r="4" spans="3:11" ht="43.2" customHeight="1" x14ac:dyDescent="0.3">
      <c r="C4" s="90" t="s">
        <v>3</v>
      </c>
      <c r="D4" s="91"/>
      <c r="E4" s="100"/>
      <c r="F4" s="92" t="s">
        <v>21</v>
      </c>
      <c r="G4" s="93"/>
      <c r="H4" s="11" t="s">
        <v>16</v>
      </c>
      <c r="I4" s="9"/>
      <c r="J4" s="9"/>
      <c r="K4" s="10"/>
    </row>
    <row r="5" spans="3:11" ht="43.2" customHeight="1" x14ac:dyDescent="0.3">
      <c r="C5" s="3" t="s">
        <v>0</v>
      </c>
      <c r="D5" s="2" t="s">
        <v>1</v>
      </c>
      <c r="E5" s="4" t="s">
        <v>2</v>
      </c>
      <c r="F5" s="5" t="s">
        <v>22</v>
      </c>
      <c r="G5" s="56"/>
      <c r="H5" s="3" t="s">
        <v>17</v>
      </c>
      <c r="I5" s="2" t="s">
        <v>19</v>
      </c>
      <c r="J5" s="2" t="s">
        <v>18</v>
      </c>
      <c r="K5" s="4" t="s">
        <v>20</v>
      </c>
    </row>
    <row r="6" spans="3:11" ht="43.2" customHeight="1" x14ac:dyDescent="0.3">
      <c r="C6" s="5" t="s">
        <v>4</v>
      </c>
      <c r="D6" s="1" t="s">
        <v>66</v>
      </c>
      <c r="E6" s="54"/>
      <c r="F6" s="5" t="s">
        <v>23</v>
      </c>
      <c r="G6" s="57"/>
      <c r="H6" s="5" t="s">
        <v>61</v>
      </c>
      <c r="I6" s="65" t="e">
        <f>E7/E6</f>
        <v>#DIV/0!</v>
      </c>
      <c r="J6" s="65">
        <f>G5</f>
        <v>0</v>
      </c>
      <c r="K6" s="72" t="e">
        <f>J6-I6</f>
        <v>#DIV/0!</v>
      </c>
    </row>
    <row r="7" spans="3:11" ht="43.2" customHeight="1" x14ac:dyDescent="0.3">
      <c r="C7" s="5" t="s">
        <v>5</v>
      </c>
      <c r="D7" s="1" t="s">
        <v>6</v>
      </c>
      <c r="E7" s="54"/>
      <c r="F7" s="5" t="s">
        <v>24</v>
      </c>
      <c r="G7" s="57"/>
      <c r="H7" s="5" t="s">
        <v>23</v>
      </c>
      <c r="I7" s="73" t="e">
        <f>E8/E9</f>
        <v>#DIV/0!</v>
      </c>
      <c r="J7" s="73">
        <f>G6</f>
        <v>0</v>
      </c>
      <c r="K7" s="74" t="e">
        <f>J7-I7</f>
        <v>#DIV/0!</v>
      </c>
    </row>
    <row r="8" spans="3:11" ht="43.2" customHeight="1" x14ac:dyDescent="0.3">
      <c r="C8" s="5" t="s">
        <v>7</v>
      </c>
      <c r="D8" s="1" t="s">
        <v>8</v>
      </c>
      <c r="E8" s="54"/>
      <c r="F8" s="5" t="s">
        <v>25</v>
      </c>
      <c r="G8" s="56"/>
      <c r="H8" s="5" t="s">
        <v>24</v>
      </c>
      <c r="I8" s="73" t="e">
        <f>E10/E11</f>
        <v>#DIV/0!</v>
      </c>
      <c r="J8" s="73">
        <f>G7</f>
        <v>0</v>
      </c>
      <c r="K8" s="74" t="e">
        <f>J8-I8</f>
        <v>#DIV/0!</v>
      </c>
    </row>
    <row r="9" spans="3:11" ht="28.8" x14ac:dyDescent="0.3">
      <c r="C9" s="5" t="s">
        <v>9</v>
      </c>
      <c r="D9" s="1" t="s">
        <v>10</v>
      </c>
      <c r="E9" s="54"/>
      <c r="F9" s="5" t="s">
        <v>26</v>
      </c>
      <c r="G9" s="56"/>
      <c r="H9" s="5" t="s">
        <v>25</v>
      </c>
      <c r="I9" s="65" t="e">
        <f>E12/E6*100%</f>
        <v>#DIV/0!</v>
      </c>
      <c r="J9" s="65">
        <f>G8</f>
        <v>0</v>
      </c>
      <c r="K9" s="72" t="e">
        <f>J9-I9</f>
        <v>#DIV/0!</v>
      </c>
    </row>
    <row r="10" spans="3:11" ht="28.8" x14ac:dyDescent="0.3">
      <c r="C10" s="5" t="s">
        <v>15</v>
      </c>
      <c r="D10" s="1" t="s">
        <v>11</v>
      </c>
      <c r="E10" s="54"/>
      <c r="F10" s="58"/>
      <c r="G10" s="54"/>
      <c r="H10" s="5" t="s">
        <v>26</v>
      </c>
      <c r="I10" s="65" t="e">
        <f>(E10-E8)/E8*100%</f>
        <v>#DIV/0!</v>
      </c>
      <c r="J10" s="65">
        <f>G9</f>
        <v>0</v>
      </c>
      <c r="K10" s="72" t="e">
        <f>J10-I10</f>
        <v>#DIV/0!</v>
      </c>
    </row>
    <row r="11" spans="3:11" ht="28.8" x14ac:dyDescent="0.3">
      <c r="C11" s="5" t="s">
        <v>68</v>
      </c>
      <c r="D11" s="1" t="s">
        <v>12</v>
      </c>
      <c r="E11" s="54"/>
      <c r="F11" s="58"/>
      <c r="G11" s="54"/>
      <c r="H11" s="58"/>
      <c r="I11" s="60"/>
      <c r="J11" s="60"/>
      <c r="K11" s="61"/>
    </row>
    <row r="12" spans="3:11" ht="29.4" thickBot="1" x14ac:dyDescent="0.35">
      <c r="C12" s="6" t="s">
        <v>13</v>
      </c>
      <c r="D12" s="7" t="s">
        <v>14</v>
      </c>
      <c r="E12" s="55"/>
      <c r="F12" s="59"/>
      <c r="G12" s="55"/>
      <c r="H12" s="59"/>
      <c r="I12" s="62"/>
      <c r="J12" s="62"/>
      <c r="K12" s="63"/>
    </row>
    <row r="13" spans="3:11" x14ac:dyDescent="0.3">
      <c r="C13" s="64"/>
      <c r="D13" s="64"/>
      <c r="E13" s="64"/>
      <c r="F13" s="64"/>
      <c r="G13" s="64"/>
      <c r="H13" s="64"/>
      <c r="I13" s="64"/>
      <c r="J13" s="64"/>
      <c r="K13" s="64"/>
    </row>
    <row r="14" spans="3:11" x14ac:dyDescent="0.3">
      <c r="C14" s="64"/>
      <c r="D14" s="64"/>
      <c r="E14" s="64"/>
      <c r="F14" s="64"/>
      <c r="G14" s="64"/>
      <c r="H14" s="64"/>
      <c r="I14" s="64"/>
      <c r="J14" s="64"/>
      <c r="K14" s="64"/>
    </row>
    <row r="15" spans="3:11" x14ac:dyDescent="0.3">
      <c r="C15" s="64"/>
      <c r="D15" s="64"/>
      <c r="E15" s="64"/>
      <c r="F15" s="64"/>
      <c r="G15" s="64"/>
      <c r="H15" s="64"/>
      <c r="I15" s="64"/>
      <c r="J15" s="64"/>
      <c r="K15" s="64"/>
    </row>
    <row r="16" spans="3:11" x14ac:dyDescent="0.3">
      <c r="C16" s="64"/>
      <c r="D16" s="64"/>
      <c r="E16" s="64"/>
      <c r="F16" s="64"/>
      <c r="G16" s="64"/>
      <c r="H16" s="64"/>
      <c r="I16" s="64"/>
      <c r="J16" s="64"/>
      <c r="K16" s="64"/>
    </row>
    <row r="17" spans="3:11" x14ac:dyDescent="0.3">
      <c r="C17" s="64"/>
      <c r="D17" s="64"/>
      <c r="E17" s="64"/>
      <c r="F17" s="64"/>
      <c r="G17" s="64"/>
      <c r="H17" s="64"/>
      <c r="I17" s="64"/>
      <c r="J17" s="64"/>
      <c r="K17" s="64"/>
    </row>
    <row r="18" spans="3:11" x14ac:dyDescent="0.3">
      <c r="C18" s="64"/>
      <c r="D18" s="64"/>
      <c r="E18" s="64"/>
      <c r="F18" s="64"/>
      <c r="G18" s="64"/>
      <c r="H18" s="64"/>
      <c r="I18" s="64"/>
      <c r="J18" s="64"/>
      <c r="K18" s="64"/>
    </row>
  </sheetData>
  <sheetProtection algorithmName="SHA-512" hashValue="1mhkT7qPThjoaaEDTjpu8CW6LpXwvOriJnqXgAWkjAYo+7sJvnSI5EIRlx43BzcyArl8CpDGaWr84X1z4zR0Xw==" saltValue="BLfT+P2sgYRBxs89WypPIw==" spinCount="100000" sheet="1" objects="1" scenarios="1"/>
  <mergeCells count="4">
    <mergeCell ref="C3:K3"/>
    <mergeCell ref="C4:E4"/>
    <mergeCell ref="F4:G4"/>
    <mergeCell ref="D2:K2"/>
  </mergeCells>
  <conditionalFormatting sqref="I6">
    <cfRule type="cellIs" dxfId="104" priority="13" operator="equal">
      <formula>$J$6</formula>
    </cfRule>
    <cfRule type="cellIs" dxfId="103" priority="14" operator="lessThan">
      <formula>$J$6</formula>
    </cfRule>
    <cfRule type="cellIs" dxfId="102" priority="15" operator="greaterThan">
      <formula>$J$6</formula>
    </cfRule>
  </conditionalFormatting>
  <conditionalFormatting sqref="I7">
    <cfRule type="cellIs" dxfId="101" priority="10" operator="equal">
      <formula>$J$7</formula>
    </cfRule>
    <cfRule type="cellIs" dxfId="100" priority="11" operator="lessThan">
      <formula>$J$7</formula>
    </cfRule>
    <cfRule type="cellIs" dxfId="99" priority="12" operator="greaterThan">
      <formula>$J$7</formula>
    </cfRule>
  </conditionalFormatting>
  <conditionalFormatting sqref="I8">
    <cfRule type="cellIs" dxfId="98" priority="7" operator="equal">
      <formula>$J$8</formula>
    </cfRule>
    <cfRule type="cellIs" dxfId="97" priority="8" operator="lessThan">
      <formula>$J$8</formula>
    </cfRule>
    <cfRule type="cellIs" dxfId="96" priority="9" operator="greaterThan">
      <formula>$J$8</formula>
    </cfRule>
  </conditionalFormatting>
  <conditionalFormatting sqref="I9">
    <cfRule type="cellIs" dxfId="95" priority="4" operator="equal">
      <formula>$J$9</formula>
    </cfRule>
    <cfRule type="cellIs" dxfId="94" priority="5" operator="lessThan">
      <formula>$J$9</formula>
    </cfRule>
    <cfRule type="cellIs" dxfId="93" priority="6" operator="greaterThan">
      <formula>$J$9</formula>
    </cfRule>
  </conditionalFormatting>
  <conditionalFormatting sqref="I10">
    <cfRule type="cellIs" dxfId="92" priority="1" operator="equal">
      <formula>$J$10</formula>
    </cfRule>
    <cfRule type="cellIs" dxfId="91" priority="2" operator="lessThan">
      <formula>$J$10</formula>
    </cfRule>
    <cfRule type="cellIs" dxfId="90" priority="3" operator="greaterThan">
      <formula>$J$10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D1FA-A44F-456D-978D-F93CB352D673}">
  <dimension ref="C1:K17"/>
  <sheetViews>
    <sheetView zoomScale="71" workbookViewId="0">
      <selection activeCell="H4" sqref="H4:K4"/>
    </sheetView>
  </sheetViews>
  <sheetFormatPr defaultRowHeight="14.4" x14ac:dyDescent="0.3"/>
  <cols>
    <col min="3" max="3" width="14.109375" customWidth="1"/>
    <col min="4" max="4" width="34.88671875" customWidth="1"/>
    <col min="6" max="6" width="15.33203125" customWidth="1"/>
    <col min="7" max="7" width="12.44140625" bestFit="1" customWidth="1"/>
    <col min="8" max="8" width="17" customWidth="1"/>
    <col min="9" max="9" width="14" customWidth="1"/>
    <col min="10" max="10" width="16.21875" customWidth="1"/>
    <col min="11" max="11" width="9.77734375" bestFit="1" customWidth="1"/>
  </cols>
  <sheetData>
    <row r="1" spans="3:11" ht="15" thickBot="1" x14ac:dyDescent="0.35"/>
    <row r="2" spans="3:11" ht="77.400000000000006" customHeight="1" thickBot="1" x14ac:dyDescent="0.35">
      <c r="C2" s="84" t="e" vm="1">
        <v>#VALUE!</v>
      </c>
      <c r="D2" s="101" t="s">
        <v>67</v>
      </c>
      <c r="E2" s="102"/>
      <c r="F2" s="102"/>
      <c r="G2" s="102"/>
      <c r="H2" s="102"/>
      <c r="I2" s="102"/>
      <c r="J2" s="102"/>
      <c r="K2" s="103"/>
    </row>
    <row r="3" spans="3:11" ht="43.2" customHeight="1" thickBot="1" x14ac:dyDescent="0.35">
      <c r="C3" s="94" t="s">
        <v>34</v>
      </c>
      <c r="D3" s="95"/>
      <c r="E3" s="95"/>
      <c r="F3" s="95"/>
      <c r="G3" s="95"/>
      <c r="H3" s="95"/>
      <c r="I3" s="95"/>
      <c r="J3" s="95"/>
      <c r="K3" s="96"/>
    </row>
    <row r="4" spans="3:11" ht="43.2" customHeight="1" x14ac:dyDescent="0.3">
      <c r="C4" s="90" t="s">
        <v>3</v>
      </c>
      <c r="D4" s="91"/>
      <c r="E4" s="100"/>
      <c r="F4" s="92" t="s">
        <v>21</v>
      </c>
      <c r="G4" s="93"/>
      <c r="H4" s="97" t="s">
        <v>16</v>
      </c>
      <c r="I4" s="98"/>
      <c r="J4" s="98"/>
      <c r="K4" s="99"/>
    </row>
    <row r="5" spans="3:11" ht="43.2" customHeight="1" x14ac:dyDescent="0.3">
      <c r="C5" s="3" t="s">
        <v>0</v>
      </c>
      <c r="D5" s="2" t="s">
        <v>1</v>
      </c>
      <c r="E5" s="4" t="s">
        <v>2</v>
      </c>
      <c r="F5" s="5" t="s">
        <v>22</v>
      </c>
      <c r="G5" s="56"/>
      <c r="H5" s="3" t="s">
        <v>17</v>
      </c>
      <c r="I5" s="2" t="s">
        <v>19</v>
      </c>
      <c r="J5" s="2" t="s">
        <v>18</v>
      </c>
      <c r="K5" s="4" t="s">
        <v>20</v>
      </c>
    </row>
    <row r="6" spans="3:11" ht="43.2" customHeight="1" x14ac:dyDescent="0.3">
      <c r="C6" s="5" t="s">
        <v>4</v>
      </c>
      <c r="D6" s="1" t="s">
        <v>66</v>
      </c>
      <c r="E6" s="54"/>
      <c r="F6" s="5" t="s">
        <v>23</v>
      </c>
      <c r="G6" s="57"/>
      <c r="H6" s="24" t="s">
        <v>61</v>
      </c>
      <c r="I6" s="65" t="e">
        <f>E7/E6</f>
        <v>#DIV/0!</v>
      </c>
      <c r="J6" s="65">
        <f>G5</f>
        <v>0</v>
      </c>
      <c r="K6" s="72" t="e">
        <f>J6-I6</f>
        <v>#DIV/0!</v>
      </c>
    </row>
    <row r="7" spans="3:11" ht="43.2" customHeight="1" x14ac:dyDescent="0.3">
      <c r="C7" s="5" t="s">
        <v>5</v>
      </c>
      <c r="D7" s="1" t="s">
        <v>6</v>
      </c>
      <c r="E7" s="54"/>
      <c r="F7" s="5" t="s">
        <v>24</v>
      </c>
      <c r="G7" s="57"/>
      <c r="H7" s="5" t="s">
        <v>23</v>
      </c>
      <c r="I7" s="73" t="e">
        <f>E8/E9</f>
        <v>#DIV/0!</v>
      </c>
      <c r="J7" s="73">
        <f>G6</f>
        <v>0</v>
      </c>
      <c r="K7" s="74" t="e">
        <f>J7-I7</f>
        <v>#DIV/0!</v>
      </c>
    </row>
    <row r="8" spans="3:11" ht="43.2" customHeight="1" x14ac:dyDescent="0.3">
      <c r="C8" s="5" t="s">
        <v>7</v>
      </c>
      <c r="D8" s="1" t="s">
        <v>8</v>
      </c>
      <c r="E8" s="54"/>
      <c r="F8" s="5" t="s">
        <v>25</v>
      </c>
      <c r="G8" s="56"/>
      <c r="H8" s="5" t="s">
        <v>24</v>
      </c>
      <c r="I8" s="73" t="e">
        <f>E10/E11</f>
        <v>#DIV/0!</v>
      </c>
      <c r="J8" s="73">
        <f>G7</f>
        <v>0</v>
      </c>
      <c r="K8" s="74" t="e">
        <f>J8-I8</f>
        <v>#DIV/0!</v>
      </c>
    </row>
    <row r="9" spans="3:11" ht="28.8" x14ac:dyDescent="0.3">
      <c r="C9" s="5" t="s">
        <v>9</v>
      </c>
      <c r="D9" s="1" t="s">
        <v>10</v>
      </c>
      <c r="E9" s="54"/>
      <c r="F9" s="5" t="s">
        <v>26</v>
      </c>
      <c r="G9" s="56"/>
      <c r="H9" s="5" t="s">
        <v>25</v>
      </c>
      <c r="I9" s="65" t="e">
        <f>E12/E6*100%</f>
        <v>#DIV/0!</v>
      </c>
      <c r="J9" s="65">
        <f>G8</f>
        <v>0</v>
      </c>
      <c r="K9" s="72" t="e">
        <f>J9-I9</f>
        <v>#DIV/0!</v>
      </c>
    </row>
    <row r="10" spans="3:11" ht="28.8" x14ac:dyDescent="0.3">
      <c r="C10" s="5" t="s">
        <v>15</v>
      </c>
      <c r="D10" s="1" t="s">
        <v>11</v>
      </c>
      <c r="E10" s="54"/>
      <c r="F10" s="58"/>
      <c r="G10" s="54"/>
      <c r="H10" s="5" t="s">
        <v>26</v>
      </c>
      <c r="I10" s="65" t="e">
        <f>(E10-E8)/E8*100%</f>
        <v>#DIV/0!</v>
      </c>
      <c r="J10" s="65">
        <f>G9</f>
        <v>0</v>
      </c>
      <c r="K10" s="72" t="e">
        <f>J10-I10</f>
        <v>#DIV/0!</v>
      </c>
    </row>
    <row r="11" spans="3:11" ht="28.8" x14ac:dyDescent="0.3">
      <c r="C11" s="5" t="s">
        <v>68</v>
      </c>
      <c r="D11" s="1" t="s">
        <v>12</v>
      </c>
      <c r="E11" s="54"/>
      <c r="F11" s="58"/>
      <c r="G11" s="54"/>
      <c r="H11" s="58"/>
      <c r="I11" s="60"/>
      <c r="J11" s="60"/>
      <c r="K11" s="61"/>
    </row>
    <row r="12" spans="3:11" ht="29.4" thickBot="1" x14ac:dyDescent="0.35">
      <c r="C12" s="6" t="s">
        <v>13</v>
      </c>
      <c r="D12" s="7" t="s">
        <v>14</v>
      </c>
      <c r="E12" s="55"/>
      <c r="F12" s="59"/>
      <c r="G12" s="55"/>
      <c r="H12" s="59"/>
      <c r="I12" s="62"/>
      <c r="J12" s="62"/>
      <c r="K12" s="63"/>
    </row>
    <row r="13" spans="3:11" x14ac:dyDescent="0.3">
      <c r="C13" s="64"/>
      <c r="D13" s="64"/>
      <c r="E13" s="64"/>
      <c r="F13" s="64"/>
      <c r="G13" s="64"/>
      <c r="H13" s="64"/>
      <c r="I13" s="64"/>
      <c r="J13" s="64"/>
      <c r="K13" s="64"/>
    </row>
    <row r="14" spans="3:11" x14ac:dyDescent="0.3">
      <c r="C14" s="64"/>
      <c r="D14" s="64"/>
      <c r="E14" s="64"/>
      <c r="F14" s="64"/>
      <c r="G14" s="64"/>
      <c r="H14" s="64"/>
      <c r="I14" s="64"/>
      <c r="J14" s="64"/>
      <c r="K14" s="64"/>
    </row>
    <row r="15" spans="3:11" x14ac:dyDescent="0.3">
      <c r="C15" s="64"/>
      <c r="D15" s="64"/>
      <c r="E15" s="64"/>
      <c r="F15" s="64"/>
      <c r="G15" s="64"/>
      <c r="H15" s="64"/>
      <c r="I15" s="64"/>
      <c r="J15" s="64"/>
      <c r="K15" s="64"/>
    </row>
    <row r="16" spans="3:11" x14ac:dyDescent="0.3">
      <c r="C16" s="64"/>
      <c r="D16" s="64"/>
      <c r="E16" s="64"/>
      <c r="F16" s="64"/>
      <c r="G16" s="64"/>
      <c r="H16" s="64"/>
      <c r="I16" s="64"/>
      <c r="J16" s="64"/>
      <c r="K16" s="64"/>
    </row>
    <row r="17" spans="3:11" x14ac:dyDescent="0.3">
      <c r="C17" s="64"/>
      <c r="D17" s="64"/>
      <c r="E17" s="64"/>
      <c r="F17" s="64"/>
      <c r="G17" s="64"/>
      <c r="H17" s="64"/>
      <c r="I17" s="64"/>
      <c r="J17" s="64"/>
      <c r="K17" s="64"/>
    </row>
  </sheetData>
  <sheetProtection algorithmName="SHA-512" hashValue="dhp4smbB0UZR7ouXDGX66rXXTxqa+gYizKK46pj66F765qi7GTMIc1cNS3egcflG8aA4XfDe9JislRqtVPtWUg==" saltValue="U4Wu1CpWDLqOkR5EBXOo5A==" spinCount="100000" sheet="1" objects="1" scenarios="1"/>
  <mergeCells count="5">
    <mergeCell ref="C3:K3"/>
    <mergeCell ref="C4:E4"/>
    <mergeCell ref="F4:G4"/>
    <mergeCell ref="H4:K4"/>
    <mergeCell ref="D2:K2"/>
  </mergeCells>
  <conditionalFormatting sqref="I6">
    <cfRule type="cellIs" dxfId="89" priority="13" operator="equal">
      <formula>$J$6</formula>
    </cfRule>
    <cfRule type="cellIs" dxfId="88" priority="14" operator="lessThan">
      <formula>$J$6</formula>
    </cfRule>
    <cfRule type="cellIs" dxfId="87" priority="15" operator="greaterThan">
      <formula>$J$6</formula>
    </cfRule>
  </conditionalFormatting>
  <conditionalFormatting sqref="I7">
    <cfRule type="cellIs" dxfId="86" priority="10" operator="equal">
      <formula>$J$7</formula>
    </cfRule>
    <cfRule type="cellIs" dxfId="85" priority="11" operator="lessThan">
      <formula>$J$7</formula>
    </cfRule>
    <cfRule type="cellIs" dxfId="84" priority="12" operator="greaterThan">
      <formula>$J$7</formula>
    </cfRule>
  </conditionalFormatting>
  <conditionalFormatting sqref="I8">
    <cfRule type="cellIs" dxfId="83" priority="7" operator="equal">
      <formula>$J$8</formula>
    </cfRule>
    <cfRule type="cellIs" dxfId="82" priority="8" operator="lessThan">
      <formula>$J$8</formula>
    </cfRule>
    <cfRule type="cellIs" dxfId="81" priority="9" operator="greaterThan">
      <formula>$J$8</formula>
    </cfRule>
  </conditionalFormatting>
  <conditionalFormatting sqref="I9">
    <cfRule type="cellIs" dxfId="80" priority="4" operator="equal">
      <formula>$J$9</formula>
    </cfRule>
    <cfRule type="cellIs" dxfId="79" priority="5" operator="lessThan">
      <formula>$J$9</formula>
    </cfRule>
    <cfRule type="cellIs" dxfId="78" priority="6" operator="greaterThan">
      <formula>$J$9</formula>
    </cfRule>
  </conditionalFormatting>
  <conditionalFormatting sqref="I10">
    <cfRule type="cellIs" dxfId="77" priority="1" operator="equal">
      <formula>$J$10</formula>
    </cfRule>
    <cfRule type="cellIs" dxfId="76" priority="2" operator="lessThan">
      <formula>$J$10</formula>
    </cfRule>
    <cfRule type="cellIs" dxfId="75" priority="3" operator="greaterThan">
      <formula>$J$10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1C762-5B3D-4FC9-8210-0D90AAF908BD}">
  <dimension ref="C1:K17"/>
  <sheetViews>
    <sheetView zoomScale="73" workbookViewId="0">
      <selection activeCell="D2" sqref="D2:K2"/>
    </sheetView>
  </sheetViews>
  <sheetFormatPr defaultRowHeight="14.4" x14ac:dyDescent="0.3"/>
  <cols>
    <col min="3" max="3" width="14.109375" customWidth="1"/>
    <col min="4" max="4" width="34.88671875" customWidth="1"/>
    <col min="6" max="6" width="15.33203125" customWidth="1"/>
    <col min="7" max="7" width="9.44140625" bestFit="1" customWidth="1"/>
    <col min="8" max="8" width="15.33203125" customWidth="1"/>
    <col min="9" max="9" width="14.33203125" customWidth="1"/>
    <col min="10" max="10" width="15.88671875" customWidth="1"/>
    <col min="11" max="11" width="9.44140625" bestFit="1" customWidth="1"/>
  </cols>
  <sheetData>
    <row r="1" spans="3:11" ht="15" thickBot="1" x14ac:dyDescent="0.35"/>
    <row r="2" spans="3:11" ht="76.8" customHeight="1" thickBot="1" x14ac:dyDescent="0.35">
      <c r="C2" s="84" t="e" vm="1">
        <v>#VALUE!</v>
      </c>
      <c r="D2" s="101" t="s">
        <v>67</v>
      </c>
      <c r="E2" s="102"/>
      <c r="F2" s="102"/>
      <c r="G2" s="102"/>
      <c r="H2" s="102"/>
      <c r="I2" s="102"/>
      <c r="J2" s="102"/>
      <c r="K2" s="103"/>
    </row>
    <row r="3" spans="3:11" ht="43.2" customHeight="1" thickBot="1" x14ac:dyDescent="0.35">
      <c r="C3" s="94" t="s">
        <v>35</v>
      </c>
      <c r="D3" s="95"/>
      <c r="E3" s="95"/>
      <c r="F3" s="95"/>
      <c r="G3" s="95"/>
      <c r="H3" s="95"/>
      <c r="I3" s="95"/>
      <c r="J3" s="95"/>
      <c r="K3" s="96"/>
    </row>
    <row r="4" spans="3:11" ht="43.2" customHeight="1" x14ac:dyDescent="0.3">
      <c r="C4" s="90" t="s">
        <v>3</v>
      </c>
      <c r="D4" s="91"/>
      <c r="E4" s="100"/>
      <c r="F4" s="92" t="s">
        <v>21</v>
      </c>
      <c r="G4" s="93"/>
      <c r="H4" s="11" t="s">
        <v>16</v>
      </c>
      <c r="I4" s="9"/>
      <c r="J4" s="9"/>
      <c r="K4" s="10"/>
    </row>
    <row r="5" spans="3:11" ht="43.2" customHeight="1" x14ac:dyDescent="0.3">
      <c r="C5" s="3" t="s">
        <v>0</v>
      </c>
      <c r="D5" s="2" t="s">
        <v>1</v>
      </c>
      <c r="E5" s="4" t="s">
        <v>2</v>
      </c>
      <c r="F5" s="5" t="s">
        <v>22</v>
      </c>
      <c r="G5" s="56"/>
      <c r="H5" s="3" t="s">
        <v>17</v>
      </c>
      <c r="I5" s="2" t="s">
        <v>19</v>
      </c>
      <c r="J5" s="2" t="s">
        <v>18</v>
      </c>
      <c r="K5" s="4" t="s">
        <v>20</v>
      </c>
    </row>
    <row r="6" spans="3:11" ht="43.2" customHeight="1" x14ac:dyDescent="0.3">
      <c r="C6" s="5" t="s">
        <v>4</v>
      </c>
      <c r="D6" s="1" t="s">
        <v>66</v>
      </c>
      <c r="E6" s="54"/>
      <c r="F6" s="5" t="s">
        <v>23</v>
      </c>
      <c r="G6" s="57"/>
      <c r="H6" s="5" t="s">
        <v>60</v>
      </c>
      <c r="I6" s="65" t="e">
        <f>E7/E6</f>
        <v>#DIV/0!</v>
      </c>
      <c r="J6" s="65">
        <f>G5</f>
        <v>0</v>
      </c>
      <c r="K6" s="72" t="e">
        <f>J6-I6</f>
        <v>#DIV/0!</v>
      </c>
    </row>
    <row r="7" spans="3:11" ht="43.2" customHeight="1" x14ac:dyDescent="0.3">
      <c r="C7" s="5" t="s">
        <v>5</v>
      </c>
      <c r="D7" s="1" t="s">
        <v>6</v>
      </c>
      <c r="E7" s="54"/>
      <c r="F7" s="5" t="s">
        <v>24</v>
      </c>
      <c r="G7" s="57"/>
      <c r="H7" s="5" t="s">
        <v>23</v>
      </c>
      <c r="I7" s="73" t="e">
        <f>E8/E9</f>
        <v>#DIV/0!</v>
      </c>
      <c r="J7" s="73">
        <f>G6</f>
        <v>0</v>
      </c>
      <c r="K7" s="74" t="e">
        <f>J7-I7</f>
        <v>#DIV/0!</v>
      </c>
    </row>
    <row r="8" spans="3:11" ht="43.2" customHeight="1" x14ac:dyDescent="0.3">
      <c r="C8" s="5" t="s">
        <v>7</v>
      </c>
      <c r="D8" s="1" t="s">
        <v>8</v>
      </c>
      <c r="E8" s="54"/>
      <c r="F8" s="5" t="s">
        <v>25</v>
      </c>
      <c r="G8" s="56"/>
      <c r="H8" s="5" t="s">
        <v>24</v>
      </c>
      <c r="I8" s="73" t="e">
        <f>E10/E11</f>
        <v>#DIV/0!</v>
      </c>
      <c r="J8" s="73">
        <f>G7</f>
        <v>0</v>
      </c>
      <c r="K8" s="74" t="e">
        <f>J8-I8</f>
        <v>#DIV/0!</v>
      </c>
    </row>
    <row r="9" spans="3:11" ht="28.8" x14ac:dyDescent="0.3">
      <c r="C9" s="5" t="s">
        <v>9</v>
      </c>
      <c r="D9" s="1" t="s">
        <v>10</v>
      </c>
      <c r="E9" s="54"/>
      <c r="F9" s="5" t="s">
        <v>26</v>
      </c>
      <c r="G9" s="56"/>
      <c r="H9" s="5" t="s">
        <v>25</v>
      </c>
      <c r="I9" s="65" t="e">
        <f>E12/E6*100%</f>
        <v>#DIV/0!</v>
      </c>
      <c r="J9" s="65">
        <f>G8</f>
        <v>0</v>
      </c>
      <c r="K9" s="72" t="e">
        <f>J9-I9</f>
        <v>#DIV/0!</v>
      </c>
    </row>
    <row r="10" spans="3:11" ht="28.8" x14ac:dyDescent="0.3">
      <c r="C10" s="5" t="s">
        <v>15</v>
      </c>
      <c r="D10" s="1" t="s">
        <v>11</v>
      </c>
      <c r="E10" s="54"/>
      <c r="F10" s="58"/>
      <c r="G10" s="54"/>
      <c r="H10" s="5" t="s">
        <v>26</v>
      </c>
      <c r="I10" s="65" t="e">
        <f>(E10-E8)/E8*100%</f>
        <v>#DIV/0!</v>
      </c>
      <c r="J10" s="65">
        <f>G9</f>
        <v>0</v>
      </c>
      <c r="K10" s="72" t="e">
        <f>J10-I10</f>
        <v>#DIV/0!</v>
      </c>
    </row>
    <row r="11" spans="3:11" ht="28.8" x14ac:dyDescent="0.3">
      <c r="C11" s="5" t="s">
        <v>68</v>
      </c>
      <c r="D11" s="1" t="s">
        <v>12</v>
      </c>
      <c r="E11" s="54"/>
      <c r="F11" s="58"/>
      <c r="G11" s="54"/>
      <c r="H11" s="58"/>
      <c r="I11" s="60"/>
      <c r="J11" s="60"/>
      <c r="K11" s="61"/>
    </row>
    <row r="12" spans="3:11" ht="29.4" thickBot="1" x14ac:dyDescent="0.35">
      <c r="C12" s="6" t="s">
        <v>13</v>
      </c>
      <c r="D12" s="7" t="s">
        <v>14</v>
      </c>
      <c r="E12" s="55"/>
      <c r="F12" s="59"/>
      <c r="G12" s="55"/>
      <c r="H12" s="59"/>
      <c r="I12" s="62"/>
      <c r="J12" s="62"/>
      <c r="K12" s="63"/>
    </row>
    <row r="13" spans="3:11" x14ac:dyDescent="0.3">
      <c r="C13" s="64"/>
      <c r="D13" s="64"/>
      <c r="E13" s="64"/>
      <c r="F13" s="64"/>
      <c r="G13" s="64"/>
      <c r="H13" s="64"/>
      <c r="I13" s="64"/>
      <c r="J13" s="64"/>
      <c r="K13" s="64"/>
    </row>
    <row r="14" spans="3:11" x14ac:dyDescent="0.3">
      <c r="C14" s="64"/>
      <c r="D14" s="64"/>
      <c r="E14" s="64"/>
      <c r="F14" s="64"/>
      <c r="G14" s="64"/>
      <c r="H14" s="64"/>
      <c r="I14" s="64"/>
      <c r="J14" s="64"/>
      <c r="K14" s="64"/>
    </row>
    <row r="15" spans="3:11" x14ac:dyDescent="0.3">
      <c r="C15" s="64"/>
      <c r="D15" s="64"/>
      <c r="E15" s="64"/>
      <c r="F15" s="64"/>
      <c r="G15" s="64"/>
      <c r="H15" s="64"/>
      <c r="I15" s="64"/>
      <c r="J15" s="64"/>
      <c r="K15" s="64"/>
    </row>
    <row r="16" spans="3:11" x14ac:dyDescent="0.3">
      <c r="C16" s="64"/>
      <c r="D16" s="64"/>
      <c r="E16" s="64"/>
      <c r="F16" s="64"/>
      <c r="G16" s="64"/>
      <c r="H16" s="64"/>
      <c r="I16" s="64"/>
      <c r="J16" s="64"/>
      <c r="K16" s="64"/>
    </row>
    <row r="17" spans="3:11" x14ac:dyDescent="0.3">
      <c r="C17" s="64"/>
      <c r="D17" s="64"/>
      <c r="E17" s="64"/>
      <c r="F17" s="64"/>
      <c r="G17" s="64"/>
      <c r="H17" s="64"/>
      <c r="I17" s="64"/>
      <c r="J17" s="64"/>
      <c r="K17" s="64"/>
    </row>
  </sheetData>
  <sheetProtection algorithmName="SHA-512" hashValue="PswJOtDghNJjdA76gZjW0Gt/4qRIK82oM41rg/UzFx/9w07dv+TrAhhPaewrYc64zulRMSKPhqMI4y9bjNp2Jg==" saltValue="LKXURfY8X1sv4mliE6hekw==" spinCount="100000" sheet="1" objects="1" scenarios="1"/>
  <mergeCells count="4">
    <mergeCell ref="C3:K3"/>
    <mergeCell ref="C4:E4"/>
    <mergeCell ref="F4:G4"/>
    <mergeCell ref="D2:K2"/>
  </mergeCells>
  <conditionalFormatting sqref="I6">
    <cfRule type="cellIs" dxfId="74" priority="13" operator="equal">
      <formula>$J$6</formula>
    </cfRule>
    <cfRule type="cellIs" dxfId="73" priority="14" operator="lessThan">
      <formula>$J$6</formula>
    </cfRule>
    <cfRule type="cellIs" dxfId="72" priority="15" operator="greaterThan">
      <formula>$J$6</formula>
    </cfRule>
  </conditionalFormatting>
  <conditionalFormatting sqref="I7">
    <cfRule type="cellIs" dxfId="71" priority="10" operator="equal">
      <formula>$J$7</formula>
    </cfRule>
    <cfRule type="cellIs" dxfId="70" priority="11" operator="lessThan">
      <formula>$J$7</formula>
    </cfRule>
    <cfRule type="cellIs" dxfId="69" priority="12" operator="greaterThan">
      <formula>$J$7</formula>
    </cfRule>
  </conditionalFormatting>
  <conditionalFormatting sqref="I8">
    <cfRule type="cellIs" dxfId="68" priority="7" operator="equal">
      <formula>$J$8</formula>
    </cfRule>
    <cfRule type="cellIs" dxfId="67" priority="8" operator="lessThan">
      <formula>$J$8</formula>
    </cfRule>
    <cfRule type="cellIs" dxfId="66" priority="9" operator="greaterThan">
      <formula>$J$8</formula>
    </cfRule>
  </conditionalFormatting>
  <conditionalFormatting sqref="I9">
    <cfRule type="cellIs" dxfId="65" priority="4" operator="equal">
      <formula>$J$9</formula>
    </cfRule>
    <cfRule type="cellIs" dxfId="64" priority="5" operator="lessThan">
      <formula>$J$9</formula>
    </cfRule>
    <cfRule type="cellIs" dxfId="63" priority="6" operator="greaterThan">
      <formula>$J$9</formula>
    </cfRule>
  </conditionalFormatting>
  <conditionalFormatting sqref="I10">
    <cfRule type="cellIs" dxfId="62" priority="1" operator="equal">
      <formula>$J$10</formula>
    </cfRule>
    <cfRule type="cellIs" dxfId="61" priority="2" operator="lessThan">
      <formula>$J$10</formula>
    </cfRule>
    <cfRule type="cellIs" dxfId="60" priority="3" operator="greaterThan">
      <formula>$J$10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  <vt:lpstr>Podsumowanie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 Golba</dc:creator>
  <cp:lastModifiedBy>Kacper Golba</cp:lastModifiedBy>
  <dcterms:created xsi:type="dcterms:W3CDTF">2025-01-04T14:37:51Z</dcterms:created>
  <dcterms:modified xsi:type="dcterms:W3CDTF">2025-01-14T18:55:20Z</dcterms:modified>
</cp:coreProperties>
</file>